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'sheet1'!$A$1:$F$42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<sst xmlns="http://schemas.openxmlformats.org/spreadsheetml/2006/main" count="87" uniqueCount="72">
  <si>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</si>
  <si>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</si>
  <si>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</si>
  <si>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</si>
  <si>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</si>
  <si>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</si>
  <si>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</si>
  <si>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</si>
  <si>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</si>
  <si>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</si>
  <si>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</si>
  <si>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w sprawie zmian w budżecie Gminy na 2011 rok.</t>
  </si>
  <si>
    <t>4270</t>
  </si>
  <si>
    <t>4210</t>
  </si>
  <si>
    <t>Zakup usług remontowych</t>
  </si>
  <si>
    <t>Zakup materiałów i wyposażenia</t>
  </si>
  <si>
    <t>4300</t>
  </si>
  <si>
    <t>Zakup usług pozostałych</t>
  </si>
  <si>
    <t>852</t>
  </si>
  <si>
    <t>Pomoc społeczna</t>
  </si>
  <si>
    <t>4430</t>
  </si>
  <si>
    <t>Różne opłaty i składki</t>
  </si>
  <si>
    <t>751</t>
  </si>
  <si>
    <t>Urzędy naczelnych organów władzy państwowej, kontroli i ochrony prawa oraz sądownictwa</t>
  </si>
  <si>
    <t>75108</t>
  </si>
  <si>
    <t>Wybory do Sejmu i Senatu</t>
  </si>
  <si>
    <t>4110</t>
  </si>
  <si>
    <t>4410</t>
  </si>
  <si>
    <t>801</t>
  </si>
  <si>
    <t>Oświata i wychowanie</t>
  </si>
  <si>
    <t>Składki na ubezpieczenia społeczne</t>
  </si>
  <si>
    <t>Podróże służbowe krajowe</t>
  </si>
  <si>
    <t>80101</t>
  </si>
  <si>
    <t>Szkoły podstawowe</t>
  </si>
  <si>
    <t>750</t>
  </si>
  <si>
    <t>75023</t>
  </si>
  <si>
    <t>758</t>
  </si>
  <si>
    <t>75818</t>
  </si>
  <si>
    <t>4810</t>
  </si>
  <si>
    <t>Administracja publiczna</t>
  </si>
  <si>
    <t>Urzędy gmin (miast i miast na prawach powiatu)</t>
  </si>
  <si>
    <t>Różne rozliczenia</t>
  </si>
  <si>
    <t>Rezerwy ogólne i celowe</t>
  </si>
  <si>
    <t>Rezerwy</t>
  </si>
  <si>
    <t>75075</t>
  </si>
  <si>
    <t>Promocja jednostek samorządu terytorialnego</t>
  </si>
  <si>
    <t>Pismo Wydziału Nadzoru Właśicielskiego znak: NW/4042/11 z dnia 03-09-2011 r. Środki na uroczystości z okazji Święta Niepodległości, uroczystego otwarcia budynku Belwederu oraz organizacji Koncertu w ramach Zaduszek Jazzowych.</t>
  </si>
  <si>
    <t>3030</t>
  </si>
  <si>
    <t>Różne wydatki na rzecz osób fizycznych</t>
  </si>
  <si>
    <t>4350</t>
  </si>
  <si>
    <t>4370</t>
  </si>
  <si>
    <t>Zakup usług dostępu do sieci Internet</t>
  </si>
  <si>
    <t>Opłaty z tytułu zakupu usług telekomunikacyjnych świadczonych w stacjonarnej publicznej sieci telefonicznej</t>
  </si>
  <si>
    <t>4700</t>
  </si>
  <si>
    <t>Szkolenia pracowników niebędących członkami korpusu służby cywilnej</t>
  </si>
  <si>
    <t>754</t>
  </si>
  <si>
    <t>Bezpieczeństwo publiczne i ochrona przeciwpożarowe</t>
  </si>
  <si>
    <t>75412</t>
  </si>
  <si>
    <t>Ochotnicze straże pożarne</t>
  </si>
  <si>
    <t>Pismo Wydziału Organizacyjno-Obywatelskiego znak: OB.VIII.5432-7/11 z dnia 03-10-2011 r. Środki na działalność Ochotniczych Straży Pożarnych z terenu gminy Pińczów</t>
  </si>
  <si>
    <t>Pismo Zespołu Szkół w Pińczowie znak: ZS/8/2011 z dnia 29-09-2011 r. Środki dla ZPO Gacki na remont i docieplenie dachu.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</si>
  <si>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</si>
  <si>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</si>
  <si>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4130</t>
  </si>
  <si>
    <t>Składki na ubezpieczenia zdrowotne</t>
  </si>
  <si>
    <t>Pismo Dyrektora Wydziału Finansów i Budżetu Świętokrzyskiego Urzędu Wojewódzkiego w Kielcach znak: FN.I.3111.4.99.2011 z dnia 19.09.2011 r.  i pismo znak:FN.I.3111.5.225.2011 r. z dnia 30.09.2011 r. Decyzją Wojewody Świętokrzyskiego zwiększono plan dotacji celowej</t>
  </si>
  <si>
    <t xml:space="preserve">Pismo Wydziału Organizacyjno-Obywatelskiego znak: OB.3026.4.2011 z dnia 26-09-2011 r. </t>
  </si>
  <si>
    <t>Pismo Wydziału Organizacyjno-Obywatelskiego znak: OB.3026.4.2011 z dnia 26-09-2011 r. oraz pismo znak: OB.3026.5.2011 z dnia 29-09-2011 r.      Pismo Dyrektora Delegatury Krajowego Biura Wyborczego znak: DKC-580/14/2011 z dnia 04-10-2011 r. Dotyczy wyborów do Sejmu RP i Senatu RP zarządzonymi na 9 października 2011 r.</t>
  </si>
  <si>
    <t>4170</t>
  </si>
  <si>
    <t xml:space="preserve">Wynagrodzenia bezosobowe </t>
  </si>
  <si>
    <t xml:space="preserve">Załącznik nr 2 do Zarządzenia Nr 117/11                                                     </t>
  </si>
  <si>
    <t>Burmistrza Miasta i Gminy Pińczów z dnia 05-10-2011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</si>
</sst>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9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49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3" fontId="5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37" borderId="18" xfId="0" applyNumberForma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vertical="center" wrapText="1"/>
    </xf>
    <xf numFmtId="0" fontId="7" fillId="37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49" fontId="2" fillId="35" borderId="19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center" wrapText="1"/>
    </xf>
    <xf numFmtId="3" fontId="5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7" fillId="32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3" xfId="0" applyNumberFormat="1" applyFont="1" applyFill="1" applyBorder="1" applyAlignment="1">
      <alignment horizontal="center" vertical="center"/>
    </xf>
    <xf numFmtId="49" fontId="2" fillId="37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7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5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49" fontId="7" fillId="3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center" wrapText="1"/>
    </xf>
    <xf numFmtId="49" fontId="7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showGridLines="0" tabSelected="1" view="pageBreakPreview" zoomScale="130" zoomScaleSheetLayoutView="130" zoomScalePageLayoutView="0" workbookViewId="0" topLeftCell="A1">
      <selection activeCell="A5" sqref="A5:F5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22.5" customHeight="1">
      <c r="A2" s="4"/>
      <c r="B2" s="4"/>
      <c r="C2" s="4"/>
      <c r="D2" s="7"/>
      <c r="E2" s="93" t="s">
        <v>70</v>
      </c>
      <c r="F2" s="93"/>
    </row>
    <row r="3" spans="1:6" ht="20.25" customHeight="1">
      <c r="A3" s="4"/>
      <c r="B3" s="4"/>
      <c r="C3" s="4"/>
      <c r="D3" s="7"/>
      <c r="E3" s="94" t="s">
        <v>71</v>
      </c>
      <c r="F3" s="93"/>
    </row>
    <row r="4" spans="1:6" ht="20.25" customHeight="1">
      <c r="A4" s="4"/>
      <c r="B4" s="4"/>
      <c r="C4" s="4"/>
      <c r="D4" s="7"/>
      <c r="E4" s="93" t="s">
        <v>11</v>
      </c>
      <c r="F4" s="93"/>
    </row>
    <row r="5" spans="1:6" ht="24" customHeight="1">
      <c r="A5" s="95" t="s">
        <v>9</v>
      </c>
      <c r="B5" s="95"/>
      <c r="C5" s="95"/>
      <c r="D5" s="95"/>
      <c r="E5" s="95"/>
      <c r="F5" s="95"/>
    </row>
    <row r="6" spans="1:6" ht="27.75" customHeight="1">
      <c r="A6" s="98" t="s">
        <v>0</v>
      </c>
      <c r="B6" s="98"/>
      <c r="C6" s="98"/>
      <c r="D6" s="1" t="s">
        <v>1</v>
      </c>
      <c r="E6" s="1" t="s">
        <v>5</v>
      </c>
      <c r="F6" s="99" t="s">
        <v>8</v>
      </c>
    </row>
    <row r="7" spans="1:6" ht="16.5" customHeight="1">
      <c r="A7" s="2" t="s">
        <v>2</v>
      </c>
      <c r="B7" s="2" t="s">
        <v>3</v>
      </c>
      <c r="C7" s="2" t="s">
        <v>4</v>
      </c>
      <c r="D7" s="2" t="s">
        <v>6</v>
      </c>
      <c r="E7" s="2" t="s">
        <v>7</v>
      </c>
      <c r="F7" s="99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38.25" customHeight="1">
      <c r="A9" s="45" t="s">
        <v>34</v>
      </c>
      <c r="B9" s="45"/>
      <c r="C9" s="45"/>
      <c r="D9" s="46" t="s">
        <v>39</v>
      </c>
      <c r="E9" s="47">
        <f>E10+E17</f>
        <v>14200</v>
      </c>
      <c r="F9" s="50"/>
    </row>
    <row r="10" spans="1:6" ht="32.25" customHeight="1">
      <c r="A10" s="63"/>
      <c r="B10" s="64" t="s">
        <v>35</v>
      </c>
      <c r="C10" s="64"/>
      <c r="D10" s="65" t="s">
        <v>40</v>
      </c>
      <c r="E10" s="66">
        <f>E11+E12+E13+E14+E15+E16</f>
        <v>0</v>
      </c>
      <c r="F10" s="50"/>
    </row>
    <row r="11" spans="1:6" ht="25.5" customHeight="1">
      <c r="A11" s="63"/>
      <c r="B11" s="100"/>
      <c r="C11" s="67" t="s">
        <v>13</v>
      </c>
      <c r="D11" s="68" t="s">
        <v>15</v>
      </c>
      <c r="E11" s="69">
        <f>2000+800+1000+500+1500</f>
        <v>5800</v>
      </c>
      <c r="F11" s="74" t="s">
        <v>66</v>
      </c>
    </row>
    <row r="12" spans="1:6" ht="23.25" customHeight="1">
      <c r="A12" s="63"/>
      <c r="B12" s="101"/>
      <c r="C12" s="67" t="s">
        <v>12</v>
      </c>
      <c r="D12" s="68" t="s">
        <v>14</v>
      </c>
      <c r="E12" s="69">
        <v>-2000</v>
      </c>
      <c r="F12" s="89"/>
    </row>
    <row r="13" spans="1:6" ht="21.75" customHeight="1">
      <c r="A13" s="63"/>
      <c r="B13" s="101"/>
      <c r="C13" s="67" t="s">
        <v>49</v>
      </c>
      <c r="D13" s="68" t="s">
        <v>51</v>
      </c>
      <c r="E13" s="69">
        <v>-800</v>
      </c>
      <c r="F13" s="89"/>
    </row>
    <row r="14" spans="1:6" ht="38.25" customHeight="1">
      <c r="A14" s="63"/>
      <c r="B14" s="101"/>
      <c r="C14" s="67" t="s">
        <v>50</v>
      </c>
      <c r="D14" s="68" t="s">
        <v>52</v>
      </c>
      <c r="E14" s="69">
        <v>-1000</v>
      </c>
      <c r="F14" s="89"/>
    </row>
    <row r="15" spans="1:6" ht="24" customHeight="1">
      <c r="A15" s="63"/>
      <c r="B15" s="101"/>
      <c r="C15" s="67" t="s">
        <v>20</v>
      </c>
      <c r="D15" s="68" t="s">
        <v>21</v>
      </c>
      <c r="E15" s="69">
        <v>-1500</v>
      </c>
      <c r="F15" s="89"/>
    </row>
    <row r="16" spans="1:6" ht="31.5" customHeight="1">
      <c r="A16" s="63"/>
      <c r="B16" s="102"/>
      <c r="C16" s="67" t="s">
        <v>53</v>
      </c>
      <c r="D16" s="68" t="s">
        <v>54</v>
      </c>
      <c r="E16" s="69">
        <v>-500</v>
      </c>
      <c r="F16" s="75"/>
    </row>
    <row r="17" spans="1:6" ht="38.25" customHeight="1">
      <c r="A17" s="96"/>
      <c r="B17" s="42" t="s">
        <v>44</v>
      </c>
      <c r="C17" s="42"/>
      <c r="D17" s="43" t="s">
        <v>45</v>
      </c>
      <c r="E17" s="44">
        <f>E18+E19</f>
        <v>14200</v>
      </c>
      <c r="F17" s="50"/>
    </row>
    <row r="18" spans="1:6" ht="38.25" customHeight="1">
      <c r="A18" s="96"/>
      <c r="B18" s="72"/>
      <c r="C18" s="36" t="s">
        <v>13</v>
      </c>
      <c r="D18" s="37" t="s">
        <v>15</v>
      </c>
      <c r="E18" s="38">
        <v>2500</v>
      </c>
      <c r="F18" s="74" t="s">
        <v>46</v>
      </c>
    </row>
    <row r="19" spans="1:6" ht="38.25" customHeight="1">
      <c r="A19" s="97"/>
      <c r="B19" s="73"/>
      <c r="C19" s="36" t="s">
        <v>16</v>
      </c>
      <c r="D19" s="14" t="s">
        <v>17</v>
      </c>
      <c r="E19" s="38">
        <v>11700</v>
      </c>
      <c r="F19" s="75"/>
    </row>
    <row r="20" spans="1:8" ht="36.75" customHeight="1">
      <c r="A20" s="32" t="s">
        <v>22</v>
      </c>
      <c r="B20" s="32"/>
      <c r="C20" s="33"/>
      <c r="D20" s="34" t="s">
        <v>23</v>
      </c>
      <c r="E20" s="35">
        <f>E21</f>
        <v>24380</v>
      </c>
      <c r="F20" s="13"/>
      <c r="G20" s="11"/>
      <c r="H20" s="11"/>
    </row>
    <row r="21" spans="1:8" ht="23.25" customHeight="1">
      <c r="A21" s="12"/>
      <c r="B21" s="23" t="s">
        <v>24</v>
      </c>
      <c r="C21" s="24"/>
      <c r="D21" s="25" t="s">
        <v>25</v>
      </c>
      <c r="E21" s="17">
        <f>E22+E23+E24+E25+E26+E27</f>
        <v>24380</v>
      </c>
      <c r="F21" s="9"/>
      <c r="G21" s="11"/>
      <c r="H21" s="11"/>
    </row>
    <row r="22" spans="1:8" ht="24.75" customHeight="1">
      <c r="A22" s="12"/>
      <c r="B22" s="90"/>
      <c r="C22" s="52" t="s">
        <v>47</v>
      </c>
      <c r="D22" s="39" t="s">
        <v>48</v>
      </c>
      <c r="E22" s="40">
        <v>24380</v>
      </c>
      <c r="F22" s="74" t="s">
        <v>67</v>
      </c>
      <c r="G22" s="11"/>
      <c r="H22" s="11"/>
    </row>
    <row r="23" spans="1:8" ht="24.75" customHeight="1">
      <c r="A23" s="62"/>
      <c r="B23" s="91"/>
      <c r="C23" s="36" t="s">
        <v>26</v>
      </c>
      <c r="D23" s="41" t="s">
        <v>30</v>
      </c>
      <c r="E23" s="38">
        <v>66</v>
      </c>
      <c r="F23" s="89"/>
      <c r="G23" s="11"/>
      <c r="H23" s="11"/>
    </row>
    <row r="24" spans="1:8" ht="24.75" customHeight="1">
      <c r="A24" s="62"/>
      <c r="B24" s="91"/>
      <c r="C24" s="36" t="s">
        <v>68</v>
      </c>
      <c r="D24" s="41" t="s">
        <v>69</v>
      </c>
      <c r="E24" s="38">
        <v>-66</v>
      </c>
      <c r="F24" s="89"/>
      <c r="G24" s="11"/>
      <c r="H24" s="11"/>
    </row>
    <row r="25" spans="1:8" ht="24.75" customHeight="1">
      <c r="A25" s="62"/>
      <c r="B25" s="91"/>
      <c r="C25" s="36" t="s">
        <v>13</v>
      </c>
      <c r="D25" s="41" t="s">
        <v>15</v>
      </c>
      <c r="E25" s="38">
        <f>1300+200</f>
        <v>1500</v>
      </c>
      <c r="F25" s="89"/>
      <c r="G25" s="11"/>
      <c r="H25" s="11"/>
    </row>
    <row r="26" spans="1:8" ht="24.75" customHeight="1">
      <c r="A26" s="62"/>
      <c r="B26" s="91"/>
      <c r="C26" s="36" t="s">
        <v>16</v>
      </c>
      <c r="D26" s="41" t="s">
        <v>17</v>
      </c>
      <c r="E26" s="38">
        <v>-1300</v>
      </c>
      <c r="F26" s="89"/>
      <c r="G26" s="11"/>
      <c r="H26" s="11"/>
    </row>
    <row r="27" spans="1:8" ht="24.75" customHeight="1">
      <c r="A27" s="62"/>
      <c r="B27" s="92"/>
      <c r="C27" s="36" t="s">
        <v>27</v>
      </c>
      <c r="D27" s="41" t="s">
        <v>31</v>
      </c>
      <c r="E27" s="38">
        <v>-200</v>
      </c>
      <c r="F27" s="75"/>
      <c r="G27" s="11"/>
      <c r="H27" s="11"/>
    </row>
    <row r="28" spans="1:8" ht="24.75" customHeight="1">
      <c r="A28" s="45" t="s">
        <v>55</v>
      </c>
      <c r="B28" s="45"/>
      <c r="C28" s="45"/>
      <c r="D28" s="49" t="s">
        <v>56</v>
      </c>
      <c r="E28" s="47">
        <f>E29</f>
        <v>0</v>
      </c>
      <c r="F28" s="51"/>
      <c r="G28" s="11"/>
      <c r="H28" s="11"/>
    </row>
    <row r="29" spans="1:8" ht="24.75" customHeight="1">
      <c r="A29" s="60"/>
      <c r="B29" s="42" t="s">
        <v>57</v>
      </c>
      <c r="C29" s="42"/>
      <c r="D29" s="48" t="s">
        <v>58</v>
      </c>
      <c r="E29" s="44">
        <f>E30+E31</f>
        <v>0</v>
      </c>
      <c r="F29" s="74" t="s">
        <v>59</v>
      </c>
      <c r="G29" s="11"/>
      <c r="H29" s="11"/>
    </row>
    <row r="30" spans="1:8" ht="24.75" customHeight="1">
      <c r="A30" s="70"/>
      <c r="B30" s="72"/>
      <c r="C30" s="36" t="s">
        <v>13</v>
      </c>
      <c r="D30" s="41" t="s">
        <v>15</v>
      </c>
      <c r="E30" s="38">
        <v>3000</v>
      </c>
      <c r="F30" s="89"/>
      <c r="G30" s="11"/>
      <c r="H30" s="11"/>
    </row>
    <row r="31" spans="1:8" ht="24.75" customHeight="1">
      <c r="A31" s="61"/>
      <c r="B31" s="73"/>
      <c r="C31" s="36" t="s">
        <v>12</v>
      </c>
      <c r="D31" s="68" t="s">
        <v>14</v>
      </c>
      <c r="E31" s="38">
        <v>-3000</v>
      </c>
      <c r="F31" s="75"/>
      <c r="G31" s="11"/>
      <c r="H31" s="11"/>
    </row>
    <row r="32" spans="1:8" ht="30" customHeight="1">
      <c r="A32" s="45" t="s">
        <v>36</v>
      </c>
      <c r="B32" s="45"/>
      <c r="C32" s="45"/>
      <c r="D32" s="49" t="s">
        <v>41</v>
      </c>
      <c r="E32" s="71">
        <f>E33</f>
        <v>-14200</v>
      </c>
      <c r="F32" s="50"/>
      <c r="G32" s="11"/>
      <c r="H32" s="11"/>
    </row>
    <row r="33" spans="1:8" ht="30.75" customHeight="1">
      <c r="A33" s="87"/>
      <c r="B33" s="42" t="s">
        <v>37</v>
      </c>
      <c r="C33" s="42"/>
      <c r="D33" s="48" t="s">
        <v>42</v>
      </c>
      <c r="E33" s="44">
        <f>E34</f>
        <v>-14200</v>
      </c>
      <c r="F33" s="74" t="s">
        <v>46</v>
      </c>
      <c r="G33" s="11"/>
      <c r="H33" s="11"/>
    </row>
    <row r="34" spans="1:8" ht="37.5" customHeight="1">
      <c r="A34" s="88"/>
      <c r="B34" s="36"/>
      <c r="C34" s="36" t="s">
        <v>38</v>
      </c>
      <c r="D34" s="41" t="s">
        <v>43</v>
      </c>
      <c r="E34" s="38">
        <v>-14200</v>
      </c>
      <c r="F34" s="75"/>
      <c r="G34" s="11"/>
      <c r="H34" s="11"/>
    </row>
    <row r="35" spans="1:8" ht="18.75" customHeight="1">
      <c r="A35" s="57" t="s">
        <v>28</v>
      </c>
      <c r="B35" s="57"/>
      <c r="C35" s="53"/>
      <c r="D35" s="34" t="s">
        <v>29</v>
      </c>
      <c r="E35" s="22">
        <f>E36</f>
        <v>0</v>
      </c>
      <c r="F35" s="15"/>
      <c r="G35" s="11"/>
      <c r="H35" s="11"/>
    </row>
    <row r="36" spans="1:8" ht="27" customHeight="1">
      <c r="A36" s="85"/>
      <c r="B36" s="58" t="s">
        <v>32</v>
      </c>
      <c r="C36" s="54"/>
      <c r="D36" s="28" t="s">
        <v>33</v>
      </c>
      <c r="E36" s="17">
        <f>E37+E38</f>
        <v>0</v>
      </c>
      <c r="F36" s="15"/>
      <c r="G36" s="11"/>
      <c r="H36" s="11"/>
    </row>
    <row r="37" spans="1:8" ht="26.25" customHeight="1">
      <c r="A37" s="86"/>
      <c r="B37" s="83"/>
      <c r="C37" s="55" t="s">
        <v>13</v>
      </c>
      <c r="D37" s="29" t="s">
        <v>15</v>
      </c>
      <c r="E37" s="19">
        <v>-1972</v>
      </c>
      <c r="F37" s="74" t="s">
        <v>60</v>
      </c>
      <c r="G37" s="11"/>
      <c r="H37" s="11"/>
    </row>
    <row r="38" spans="1:8" ht="30" customHeight="1">
      <c r="A38" s="86"/>
      <c r="B38" s="84"/>
      <c r="C38" s="55" t="s">
        <v>12</v>
      </c>
      <c r="D38" s="29" t="s">
        <v>14</v>
      </c>
      <c r="E38" s="19">
        <v>1972</v>
      </c>
      <c r="F38" s="75"/>
      <c r="G38" s="11"/>
      <c r="H38" s="11"/>
    </row>
    <row r="39" spans="1:8" ht="24.75" customHeight="1">
      <c r="A39" s="45" t="s">
        <v>18</v>
      </c>
      <c r="B39" s="59"/>
      <c r="C39" s="56"/>
      <c r="D39" s="21" t="s">
        <v>19</v>
      </c>
      <c r="E39" s="22">
        <f>E40</f>
        <v>5456</v>
      </c>
      <c r="F39" s="20"/>
      <c r="G39" s="11"/>
      <c r="H39" s="11"/>
    </row>
    <row r="40" spans="1:8" ht="75" customHeight="1">
      <c r="A40" s="79"/>
      <c r="B40" s="16" t="s">
        <v>61</v>
      </c>
      <c r="C40" s="16"/>
      <c r="D40" s="26" t="s">
        <v>62</v>
      </c>
      <c r="E40" s="17">
        <f>E41</f>
        <v>5456</v>
      </c>
      <c r="F40" s="81" t="s">
        <v>65</v>
      </c>
      <c r="G40" s="11"/>
      <c r="H40" s="11"/>
    </row>
    <row r="41" spans="1:8" ht="40.5" customHeight="1">
      <c r="A41" s="80"/>
      <c r="B41" s="18"/>
      <c r="C41" s="18" t="s">
        <v>63</v>
      </c>
      <c r="D41" s="27" t="s">
        <v>64</v>
      </c>
      <c r="E41" s="19">
        <f>5016+440</f>
        <v>5456</v>
      </c>
      <c r="F41" s="82"/>
      <c r="G41" s="11"/>
      <c r="H41" s="11"/>
    </row>
    <row r="42" spans="1:6" s="10" customFormat="1" ht="27.75" customHeight="1">
      <c r="A42" s="76" t="s">
        <v>10</v>
      </c>
      <c r="B42" s="77"/>
      <c r="C42" s="78"/>
      <c r="D42" s="30"/>
      <c r="E42" s="31">
        <f>E39+E35+E32+E28+E20+E9</f>
        <v>29836</v>
      </c>
      <c r="F42" s="9"/>
    </row>
  </sheetData>
  <sheetProtection/>
  <mergeCells count="23">
    <mergeCell ref="F6:F7"/>
    <mergeCell ref="F18:F19"/>
    <mergeCell ref="B11:B16"/>
    <mergeCell ref="F29:F31"/>
    <mergeCell ref="B30:B31"/>
    <mergeCell ref="B22:B27"/>
    <mergeCell ref="E2:F2"/>
    <mergeCell ref="E3:F3"/>
    <mergeCell ref="E4:F4"/>
    <mergeCell ref="A5:F5"/>
    <mergeCell ref="A17:A19"/>
    <mergeCell ref="F11:F16"/>
    <mergeCell ref="A6:C6"/>
    <mergeCell ref="B18:B19"/>
    <mergeCell ref="F37:F38"/>
    <mergeCell ref="A42:C42"/>
    <mergeCell ref="A40:A41"/>
    <mergeCell ref="F40:F41"/>
    <mergeCell ref="B37:B38"/>
    <mergeCell ref="A36:A38"/>
    <mergeCell ref="A33:A34"/>
    <mergeCell ref="F33:F34"/>
    <mergeCell ref="F22:F27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2011-10-06T10:31:27Z</cp:lastPrinted>
  <dcterms:created xsi:type="dcterms:W3CDTF">2008-02-25T12:33:55Z</dcterms:created>
  <dcterms:modified xsi:type="dcterms:W3CDTF">2011-12-23T08:34:38Z</dcterms:modified>
  <cp:category/>
  <cp:version/>
  <cp:contentType/>
  <cp:contentStatus/>
</cp:coreProperties>
</file>