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4220" windowHeight="8715" activeTab="0"/>
  </bookViews>
  <sheets>
    <sheet name="Ofertowy" sheetId="1" r:id="rId1"/>
  </sheets>
  <definedNames>
    <definedName name="A1">#REF!</definedName>
  </definedNames>
  <calcPr fullCalcOnLoad="1"/>
</workbook>
</file>

<file path=xl/sharedStrings.xml><?xml version="1.0" encoding="utf-8"?>
<sst xmlns="http://schemas.openxmlformats.org/spreadsheetml/2006/main" count="243" uniqueCount="145">
  <si>
    <t>Lp</t>
  </si>
  <si>
    <t xml:space="preserve">POZ. </t>
  </si>
  <si>
    <t>KOD</t>
  </si>
  <si>
    <t>Opis  robót</t>
  </si>
  <si>
    <t>Jedn.</t>
  </si>
  <si>
    <t>Ilość</t>
  </si>
  <si>
    <t xml:space="preserve">Cena </t>
  </si>
  <si>
    <t>Wartość</t>
  </si>
  <si>
    <t>CPV</t>
  </si>
  <si>
    <t>miary</t>
  </si>
  <si>
    <t>jedn.</t>
  </si>
  <si>
    <t xml:space="preserve">I. ROBOTY PRZYGOTOWAWCZE </t>
  </si>
  <si>
    <t>1.</t>
  </si>
  <si>
    <t>Roboty pomiarowe  przy  robotach ziemnych</t>
  </si>
  <si>
    <t>km</t>
  </si>
  <si>
    <t>000-8</t>
  </si>
  <si>
    <t>10.</t>
  </si>
  <si>
    <t>13.</t>
  </si>
  <si>
    <t>3.</t>
  </si>
  <si>
    <t>14.</t>
  </si>
  <si>
    <t>4.</t>
  </si>
  <si>
    <t>17.</t>
  </si>
  <si>
    <t>szt.</t>
  </si>
  <si>
    <t>5.</t>
  </si>
  <si>
    <t>6.</t>
  </si>
  <si>
    <t>000-9</t>
  </si>
  <si>
    <t>7.</t>
  </si>
  <si>
    <t>8.</t>
  </si>
  <si>
    <t>9.</t>
  </si>
  <si>
    <t>12.</t>
  </si>
  <si>
    <t>mb</t>
  </si>
  <si>
    <t>15.</t>
  </si>
  <si>
    <t>16.</t>
  </si>
  <si>
    <t xml:space="preserve">    RAZEM WARTOŚĆ ROBÓT</t>
  </si>
  <si>
    <t xml:space="preserve">    RAZEM WARTOŚĆ BRUTTO</t>
  </si>
  <si>
    <t xml:space="preserve">Ustawienie krawężnika betonowego o wymiarach  </t>
  </si>
  <si>
    <t xml:space="preserve">Wykonanie nawierzchni chodnika  z  kostki   </t>
  </si>
  <si>
    <t>253-7</t>
  </si>
  <si>
    <t>Ustawienie obrzeży betonowych o wymiarach</t>
  </si>
  <si>
    <t>100-0</t>
  </si>
  <si>
    <t>20 x 6 na podsypce cementowo-piaskowej</t>
  </si>
  <si>
    <t xml:space="preserve">cement.- piaskowej o grubości 5 cm  kolorowej </t>
  </si>
  <si>
    <t>19.</t>
  </si>
  <si>
    <t>20.</t>
  </si>
  <si>
    <t xml:space="preserve">    PODATEK VAT ( 23%)</t>
  </si>
  <si>
    <t>18.</t>
  </si>
  <si>
    <t>21.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</si>
  <si>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</si>
  <si>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</si>
  <si>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>22.</t>
  </si>
  <si>
    <t>23.</t>
  </si>
  <si>
    <t>Rozebranie nawierzchni chodnika z płyt chodniko-</t>
  </si>
  <si>
    <t>Koryto wykonywane na całej szerokości jezdni</t>
  </si>
  <si>
    <t>D-04.04.02.02</t>
  </si>
  <si>
    <t>brukowej betonowej o grub. 8 cm na podsypce</t>
  </si>
  <si>
    <t>D-08.01.01.02</t>
  </si>
  <si>
    <t>D-05.03.23.22</t>
  </si>
  <si>
    <t>D-08.03.01.01</t>
  </si>
  <si>
    <t>VII. INNE ROBOTY</t>
  </si>
  <si>
    <t>24.</t>
  </si>
  <si>
    <t>D-03.02.03.01</t>
  </si>
  <si>
    <t>Wykonanie studzienek ściekowych (wpustów uli-</t>
  </si>
  <si>
    <t>cznych) o średnicy 50 cm z osadnikiem</t>
  </si>
  <si>
    <t>Regulacja pionowa kratek ściekowych ulicznych</t>
  </si>
  <si>
    <t xml:space="preserve">nadbudowa wykonana betonem </t>
  </si>
  <si>
    <t>Regulacja pionowa studzienek teletechnicznych</t>
  </si>
  <si>
    <t xml:space="preserve">2. </t>
  </si>
  <si>
    <t>D-05.03.11.01</t>
  </si>
  <si>
    <t>D-01.01.01.01</t>
  </si>
  <si>
    <t xml:space="preserve">Mechaniczne rozebranie nawierzchni z mieszanek </t>
  </si>
  <si>
    <t>mineralno - bitumicznych przez frezowanie o gru-</t>
  </si>
  <si>
    <t>Rozebranie podbudowy drogi  z płyt betonowych (pre-</t>
  </si>
  <si>
    <t>D-01.03.02.12</t>
  </si>
  <si>
    <t>D-01.03.02.15</t>
  </si>
  <si>
    <t xml:space="preserve">Rozebranie nawierzchni chodnika, zjazdów i przejść z </t>
  </si>
  <si>
    <t>Rozebranie obrzeży betonowych 6x20 na podsypce</t>
  </si>
  <si>
    <t>D-01.03.02.19</t>
  </si>
  <si>
    <t>Rozebranie krawężników betonowych, wystających</t>
  </si>
  <si>
    <t>ułożonych na podsypce cementowo-piaskowej</t>
  </si>
  <si>
    <t>D-01.03.02.17</t>
  </si>
  <si>
    <t>D-01.03.02.16</t>
  </si>
  <si>
    <t>D-01.03.02.04</t>
  </si>
  <si>
    <t>mechanicznie w gruncie kat. I-IV, głębokość do</t>
  </si>
  <si>
    <t xml:space="preserve">Wykonanie podbudowy z kruszywa łamanego stabili- </t>
  </si>
  <si>
    <t>zowanego mechanicznie  o grubości warstwy po za-</t>
  </si>
  <si>
    <t>gęszczeniu 22 cm</t>
  </si>
  <si>
    <t>II. PODBUDOWA ULICY</t>
  </si>
  <si>
    <t>gęszczeniu 15 cm</t>
  </si>
  <si>
    <t xml:space="preserve">IV. NAWIERZCHNIA ULICY </t>
  </si>
  <si>
    <t>V. ELEMENTY ULIC</t>
  </si>
  <si>
    <t xml:space="preserve">VI. DOBUDOWA KANALIZACJI DESZCZOWEJ </t>
  </si>
  <si>
    <t>uszczelką gumową-przykanaliki od studzienek ścieko-</t>
  </si>
  <si>
    <t>wych do studni kanalizacji deszczowej</t>
  </si>
  <si>
    <t>25.</t>
  </si>
  <si>
    <t>Regulacja pionowa studzienek dla włazów kanało-</t>
  </si>
  <si>
    <t>wych - studnie istniejące kanalizacji deszczowej</t>
  </si>
  <si>
    <t>26.</t>
  </si>
  <si>
    <t>27.</t>
  </si>
  <si>
    <t>28.</t>
  </si>
  <si>
    <t>D-02.01.01.52</t>
  </si>
  <si>
    <t>Roboty ziemne wykonywane koparkami podsiębierny-</t>
  </si>
  <si>
    <t>mi o poj. Łyżki 0,40 m3 w gruncie kat. I-II z transpor-</t>
  </si>
  <si>
    <t>grubość każdej warstwy po zagęszczeniu 20 cm</t>
  </si>
  <si>
    <t>D-04.02.02.01</t>
  </si>
  <si>
    <t xml:space="preserve">konana w betoniarniach stacjonarnych o Rm = 2,50 </t>
  </si>
  <si>
    <t>Podbudowa z gruntu stabilizowanego cementem wy-</t>
  </si>
  <si>
    <t>wych o wymiarach 50 x 50 x 7 z odwozem na odl. 5 km</t>
  </si>
  <si>
    <t xml:space="preserve">kostki brukowej betonowej o grubości 8 cm z </t>
  </si>
  <si>
    <t xml:space="preserve">piaskowej </t>
  </si>
  <si>
    <t xml:space="preserve">Odwóz gruzu z rozbiórek  chodników, obrzeży, krawęż.- </t>
  </si>
  <si>
    <t>bości 4 cm (materiał stanowi własność Wykonawcy)</t>
  </si>
  <si>
    <t xml:space="preserve">ników na odległość do 5 km </t>
  </si>
  <si>
    <t>kalkulacja</t>
  </si>
  <si>
    <t>indywidualna</t>
  </si>
  <si>
    <t>STWiORB</t>
  </si>
  <si>
    <t>D-04.01.01.01</t>
  </si>
  <si>
    <t>D-05.03.05.16</t>
  </si>
  <si>
    <t>D-05.03.05.21</t>
  </si>
  <si>
    <t>D-04.05.01.30</t>
  </si>
  <si>
    <t>dla  trasy  dróg  - ul. Jagiełły</t>
  </si>
  <si>
    <t>fabrykowanych) o grubości 15 cm</t>
  </si>
  <si>
    <t>odwozem w miejsce wskazane przez Właściciela</t>
  </si>
  <si>
    <t xml:space="preserve">Rozebranie podbudowy ulicy , zjazdów i przejść z </t>
  </si>
  <si>
    <t>tłucznia kamiennego o grubości 8 cm</t>
  </si>
  <si>
    <t>20 cm</t>
  </si>
  <si>
    <t xml:space="preserve"> MPa-grubość warstwy po zagęszczeniu 15 cm</t>
  </si>
  <si>
    <t>11.,</t>
  </si>
  <si>
    <t>III. PODBUDOWA NA ZJAZDACH i CHODNIKU</t>
  </si>
  <si>
    <t>SWiORBT</t>
  </si>
  <si>
    <t>Wykonanie nawierzchni z betonu asfaltowego AC 11W</t>
  </si>
  <si>
    <t>warstwa wiążąca o grubości 4 cm</t>
  </si>
  <si>
    <t>Wykonanie nawierzchni z betonu asfaltowego AC 8S</t>
  </si>
  <si>
    <t>warstwa ścieralna o grubości 4 cm</t>
  </si>
  <si>
    <t xml:space="preserve">20x30 na ławie betonowej z oporem </t>
  </si>
  <si>
    <t>Kanały rurowe - rury z PVC o śr. 160 mm uszczelniane Przykanaliki z betonu żwirowego "Wipro" o średnicy</t>
  </si>
  <si>
    <t>Wykonanie studni rewizyjnych z kręgówq betonowych</t>
  </si>
  <si>
    <r>
      <rPr>
        <sz val="9"/>
        <rFont val="Calibri"/>
        <family val="2"/>
      </rPr>
      <t>Ø</t>
    </r>
    <r>
      <rPr>
        <sz val="9"/>
        <rFont val="Arial"/>
        <family val="2"/>
      </rPr>
      <t xml:space="preserve"> 1200 na istniejącej kanalizacji deszczowej</t>
    </r>
  </si>
  <si>
    <t>tem na odległość do 3 km - wykopy pod przykanaliki</t>
  </si>
  <si>
    <t>i studnie w obudowie</t>
  </si>
  <si>
    <t>Zasypka po wykonaniu przykanalików kanalizacji de-</t>
  </si>
  <si>
    <t>szczowej z piasku z zagęszczeniem mechanicznym -</t>
  </si>
  <si>
    <t>dla  trasy  dróg  - inwentaryzacja powykonawcza</t>
  </si>
  <si>
    <t>(beton C 12/15) krawężnik wystający 12 cm i 1 cm</t>
  </si>
  <si>
    <t xml:space="preserve">KOSZTORYS OFERTOWY </t>
  </si>
  <si>
    <t>„Przebudowa ulicy Władysława Jagiełły w Pińczowie dz. nr ewid. 160/11 od km 0+000 do km 0+234, dł. 234mb"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</si>
</sst>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0"/>
    <numFmt numFmtId="167" formatCode="0.0000"/>
  </numFmts>
  <fonts count="51">
    <font>
      <sz val="10"/>
      <name val="Arial"/>
      <family val="0"/>
    </font>
    <font>
      <sz val="9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8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7"/>
      <name val="Arial CE"/>
      <family val="2"/>
    </font>
    <font>
      <sz val="7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0" fillId="0" borderId="20" xfId="0" applyNumberFormat="1" applyBorder="1" applyAlignment="1">
      <alignment/>
    </xf>
    <xf numFmtId="0" fontId="6" fillId="0" borderId="24" xfId="0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16" xfId="0" applyNumberForma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34" borderId="2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0" borderId="28" xfId="0" applyBorder="1" applyAlignment="1">
      <alignment/>
    </xf>
    <xf numFmtId="2" fontId="0" fillId="0" borderId="18" xfId="0" applyNumberFormat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Border="1" applyAlignment="1">
      <alignment/>
    </xf>
    <xf numFmtId="0" fontId="9" fillId="0" borderId="29" xfId="0" applyFont="1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Border="1" applyAlignment="1">
      <alignment/>
    </xf>
    <xf numFmtId="0" fontId="7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4" fillId="33" borderId="11" xfId="0" applyNumberFormat="1" applyFont="1" applyFill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26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28" xfId="0" applyNumberFormat="1" applyBorder="1" applyAlignment="1">
      <alignment/>
    </xf>
    <xf numFmtId="0" fontId="4" fillId="33" borderId="30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0" fillId="0" borderId="11" xfId="0" applyNumberFormat="1" applyBorder="1" applyAlignment="1">
      <alignment/>
    </xf>
    <xf numFmtId="0" fontId="2" fillId="33" borderId="11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31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10" fillId="0" borderId="24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2" fontId="0" fillId="0" borderId="17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7" fillId="0" borderId="20" xfId="0" applyFont="1" applyBorder="1" applyAlignment="1">
      <alignment/>
    </xf>
    <xf numFmtId="164" fontId="0" fillId="0" borderId="20" xfId="0" applyNumberFormat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2" fontId="0" fillId="0" borderId="24" xfId="0" applyNumberFormat="1" applyBorder="1" applyAlignment="1">
      <alignment/>
    </xf>
    <xf numFmtId="0" fontId="0" fillId="33" borderId="29" xfId="0" applyFill="1" applyBorder="1" applyAlignment="1">
      <alignment/>
    </xf>
    <xf numFmtId="0" fontId="1" fillId="0" borderId="2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2" fillId="0" borderId="21" xfId="0" applyFont="1" applyBorder="1" applyAlignment="1">
      <alignment/>
    </xf>
    <xf numFmtId="165" fontId="0" fillId="0" borderId="17" xfId="0" applyNumberFormat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19" xfId="0" applyFont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16" xfId="0" applyFont="1" applyBorder="1" applyAlignment="1">
      <alignment/>
    </xf>
    <xf numFmtId="2" fontId="0" fillId="0" borderId="36" xfId="0" applyNumberFormat="1" applyBorder="1" applyAlignment="1">
      <alignment/>
    </xf>
    <xf numFmtId="0" fontId="14" fillId="0" borderId="26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2" fillId="0" borderId="21" xfId="0" applyFont="1" applyFill="1" applyBorder="1" applyAlignment="1">
      <alignment/>
    </xf>
    <xf numFmtId="0" fontId="4" fillId="33" borderId="12" xfId="0" applyNumberFormat="1" applyFont="1" applyFill="1" applyBorder="1" applyAlignment="1">
      <alignment/>
    </xf>
    <xf numFmtId="0" fontId="14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5" fillId="0" borderId="26" xfId="0" applyNumberFormat="1" applyFont="1" applyBorder="1" applyAlignment="1">
      <alignment/>
    </xf>
    <xf numFmtId="2" fontId="0" fillId="0" borderId="34" xfId="0" applyNumberForma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5" xfId="0" applyFill="1" applyBorder="1" applyAlignment="1">
      <alignment/>
    </xf>
    <xf numFmtId="0" fontId="6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37" xfId="0" applyNumberFormat="1" applyFont="1" applyBorder="1" applyAlignment="1">
      <alignment/>
    </xf>
    <xf numFmtId="0" fontId="14" fillId="0" borderId="26" xfId="0" applyNumberFormat="1" applyFont="1" applyBorder="1" applyAlignment="1">
      <alignment/>
    </xf>
    <xf numFmtId="0" fontId="6" fillId="0" borderId="38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33" borderId="39" xfId="0" applyFill="1" applyBorder="1" applyAlignment="1">
      <alignment/>
    </xf>
    <xf numFmtId="0" fontId="0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19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20" xfId="0" applyNumberFormat="1" applyFont="1" applyBorder="1" applyAlignment="1">
      <alignment/>
    </xf>
    <xf numFmtId="2" fontId="0" fillId="0" borderId="40" xfId="0" applyNumberFormat="1" applyBorder="1" applyAlignment="1">
      <alignment/>
    </xf>
    <xf numFmtId="0" fontId="0" fillId="0" borderId="41" xfId="0" applyFont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0" fillId="0" borderId="42" xfId="0" applyBorder="1" applyAlignment="1">
      <alignment/>
    </xf>
    <xf numFmtId="164" fontId="0" fillId="0" borderId="42" xfId="0" applyNumberForma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41" xfId="0" applyNumberFormat="1" applyBorder="1" applyAlignment="1">
      <alignment/>
    </xf>
    <xf numFmtId="2" fontId="0" fillId="0" borderId="37" xfId="0" applyNumberFormat="1" applyBorder="1" applyAlignment="1">
      <alignment/>
    </xf>
    <xf numFmtId="0" fontId="1" fillId="0" borderId="28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14" fillId="0" borderId="20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0" fontId="0" fillId="33" borderId="30" xfId="0" applyNumberForma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0" fontId="2" fillId="0" borderId="40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0" fontId="14" fillId="0" borderId="47" xfId="0" applyNumberFormat="1" applyFont="1" applyBorder="1" applyAlignment="1">
      <alignment/>
    </xf>
    <xf numFmtId="0" fontId="1" fillId="0" borderId="28" xfId="0" applyNumberFormat="1" applyFont="1" applyBorder="1" applyAlignment="1">
      <alignment/>
    </xf>
    <xf numFmtId="0" fontId="0" fillId="0" borderId="48" xfId="0" applyBorder="1" applyAlignment="1">
      <alignment/>
    </xf>
    <xf numFmtId="0" fontId="1" fillId="34" borderId="4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tabSelected="1" view="pageLayout" workbookViewId="0" topLeftCell="A70">
      <selection activeCell="A55" sqref="A55:H55"/>
    </sheetView>
  </sheetViews>
  <sheetFormatPr defaultColWidth="9.140625" defaultRowHeight="12.75"/>
  <cols>
    <col min="1" max="1" width="3.28125" style="0" customWidth="1"/>
    <col min="3" max="3" width="6.28125" style="0" customWidth="1"/>
    <col min="4" max="4" width="40.421875" style="0" customWidth="1"/>
    <col min="5" max="5" width="6.8515625" style="0" customWidth="1"/>
    <col min="6" max="6" width="8.00390625" style="0" customWidth="1"/>
    <col min="7" max="7" width="8.140625" style="0" customWidth="1"/>
  </cols>
  <sheetData>
    <row r="2" spans="1:8" ht="12.75">
      <c r="A2" s="151" t="s">
        <v>143</v>
      </c>
      <c r="B2" s="151"/>
      <c r="C2" s="151"/>
      <c r="D2" s="151"/>
      <c r="E2" s="151"/>
      <c r="F2" s="151"/>
      <c r="G2" s="151"/>
      <c r="H2" s="151"/>
    </row>
    <row r="3" spans="1:8" ht="12.75">
      <c r="A3" s="150" t="s">
        <v>144</v>
      </c>
      <c r="B3" s="150"/>
      <c r="C3" s="150"/>
      <c r="D3" s="150"/>
      <c r="E3" s="150"/>
      <c r="F3" s="150"/>
      <c r="G3" s="150"/>
      <c r="H3" s="150"/>
    </row>
    <row r="4" spans="1:8" ht="12.75">
      <c r="A4" s="76"/>
      <c r="B4" s="76"/>
      <c r="C4" s="76"/>
      <c r="D4" s="76"/>
      <c r="E4" s="76"/>
      <c r="F4" s="76"/>
      <c r="G4" s="76"/>
      <c r="H4" s="76"/>
    </row>
    <row r="5" spans="1:8" ht="13.5" thickBot="1">
      <c r="A5" s="65"/>
      <c r="B5" s="66"/>
      <c r="C5" s="67"/>
      <c r="D5" s="67"/>
      <c r="H5" s="2"/>
    </row>
    <row r="6" spans="1:8" ht="12.75">
      <c r="A6" s="132" t="s">
        <v>0</v>
      </c>
      <c r="B6" s="133" t="s">
        <v>1</v>
      </c>
      <c r="C6" s="132" t="s">
        <v>2</v>
      </c>
      <c r="D6" s="134" t="s">
        <v>3</v>
      </c>
      <c r="E6" s="132" t="s">
        <v>4</v>
      </c>
      <c r="F6" s="132" t="s">
        <v>5</v>
      </c>
      <c r="G6" s="132" t="s">
        <v>6</v>
      </c>
      <c r="H6" s="135" t="s">
        <v>7</v>
      </c>
    </row>
    <row r="7" spans="1:8" ht="13.5" thickBot="1">
      <c r="A7" s="136"/>
      <c r="B7" s="137" t="s">
        <v>128</v>
      </c>
      <c r="C7" s="136" t="s">
        <v>8</v>
      </c>
      <c r="D7" s="138"/>
      <c r="E7" s="136" t="s">
        <v>9</v>
      </c>
      <c r="F7" s="136"/>
      <c r="G7" s="136" t="s">
        <v>10</v>
      </c>
      <c r="H7" s="139"/>
    </row>
    <row r="8" spans="1:8" ht="15" thickBot="1">
      <c r="A8" s="3"/>
      <c r="B8" s="48"/>
      <c r="C8" s="5"/>
      <c r="D8" s="6" t="s">
        <v>11</v>
      </c>
      <c r="E8" s="7"/>
      <c r="F8" s="4"/>
      <c r="G8" s="8"/>
      <c r="H8" s="9"/>
    </row>
    <row r="9" spans="1:8" ht="12.75">
      <c r="A9" s="103" t="s">
        <v>12</v>
      </c>
      <c r="B9" s="104" t="s">
        <v>114</v>
      </c>
      <c r="C9" s="10">
        <v>45100</v>
      </c>
      <c r="D9" s="11" t="s">
        <v>13</v>
      </c>
      <c r="E9" s="78" t="s">
        <v>14</v>
      </c>
      <c r="F9" s="85">
        <f>0.187</f>
        <v>0.187</v>
      </c>
      <c r="G9" s="62"/>
      <c r="H9" s="23"/>
    </row>
    <row r="10" spans="1:8" ht="12.75">
      <c r="A10" s="15"/>
      <c r="B10" s="129" t="s">
        <v>68</v>
      </c>
      <c r="C10" s="16" t="s">
        <v>15</v>
      </c>
      <c r="D10" s="17" t="s">
        <v>119</v>
      </c>
      <c r="E10" s="18"/>
      <c r="F10" s="18"/>
      <c r="G10" s="19"/>
      <c r="H10" s="20"/>
    </row>
    <row r="11" spans="1:8" ht="14.25">
      <c r="A11" s="24" t="s">
        <v>66</v>
      </c>
      <c r="B11" s="51" t="s">
        <v>114</v>
      </c>
      <c r="C11" s="25">
        <v>45100</v>
      </c>
      <c r="D11" s="100" t="s">
        <v>69</v>
      </c>
      <c r="E11" s="77" t="s">
        <v>47</v>
      </c>
      <c r="F11" s="40">
        <v>1118.29</v>
      </c>
      <c r="G11" s="40"/>
      <c r="H11" s="14"/>
    </row>
    <row r="12" spans="1:8" ht="12.75">
      <c r="A12" s="24"/>
      <c r="B12" s="95" t="s">
        <v>67</v>
      </c>
      <c r="C12" s="25" t="s">
        <v>15</v>
      </c>
      <c r="D12" s="100" t="s">
        <v>70</v>
      </c>
      <c r="E12" s="12"/>
      <c r="F12" s="13"/>
      <c r="G12" s="13"/>
      <c r="H12" s="14"/>
    </row>
    <row r="13" spans="1:8" ht="12.75">
      <c r="A13" s="15"/>
      <c r="B13" s="129"/>
      <c r="C13" s="16"/>
      <c r="D13" s="93" t="s">
        <v>110</v>
      </c>
      <c r="E13" s="18"/>
      <c r="F13" s="19"/>
      <c r="G13" s="19"/>
      <c r="H13" s="20"/>
    </row>
    <row r="14" spans="1:8" ht="14.25">
      <c r="A14" s="87" t="s">
        <v>18</v>
      </c>
      <c r="B14" s="51" t="s">
        <v>114</v>
      </c>
      <c r="C14" s="25">
        <v>45100</v>
      </c>
      <c r="D14" s="63" t="s">
        <v>71</v>
      </c>
      <c r="E14" s="79" t="s">
        <v>47</v>
      </c>
      <c r="F14" s="40">
        <v>1118.29</v>
      </c>
      <c r="G14" s="40"/>
      <c r="H14" s="14"/>
    </row>
    <row r="15" spans="1:8" ht="12.75">
      <c r="A15" s="15"/>
      <c r="B15" s="130" t="s">
        <v>72</v>
      </c>
      <c r="C15" s="25" t="s">
        <v>15</v>
      </c>
      <c r="D15" s="71" t="s">
        <v>120</v>
      </c>
      <c r="E15" s="18"/>
      <c r="F15" s="31"/>
      <c r="G15" s="19"/>
      <c r="H15" s="20"/>
    </row>
    <row r="16" spans="1:8" ht="14.25">
      <c r="A16" s="87" t="s">
        <v>20</v>
      </c>
      <c r="B16" s="51" t="s">
        <v>114</v>
      </c>
      <c r="C16" s="106">
        <v>45100</v>
      </c>
      <c r="D16" s="86" t="s">
        <v>51</v>
      </c>
      <c r="E16" s="77" t="s">
        <v>47</v>
      </c>
      <c r="F16" s="102">
        <v>458</v>
      </c>
      <c r="G16" s="40"/>
      <c r="H16" s="14"/>
    </row>
    <row r="17" spans="1:8" ht="12.75">
      <c r="A17" s="15"/>
      <c r="B17" s="105" t="s">
        <v>73</v>
      </c>
      <c r="C17" s="16" t="s">
        <v>15</v>
      </c>
      <c r="D17" s="71" t="s">
        <v>106</v>
      </c>
      <c r="E17" s="18"/>
      <c r="F17" s="31"/>
      <c r="G17" s="19"/>
      <c r="H17" s="20"/>
    </row>
    <row r="18" spans="1:8" ht="12.75">
      <c r="A18" s="87" t="s">
        <v>23</v>
      </c>
      <c r="B18" s="51" t="s">
        <v>114</v>
      </c>
      <c r="C18" s="25">
        <v>45100</v>
      </c>
      <c r="D18" s="63" t="s">
        <v>75</v>
      </c>
      <c r="E18" s="80" t="s">
        <v>30</v>
      </c>
      <c r="F18" s="102">
        <v>373</v>
      </c>
      <c r="G18" s="45"/>
      <c r="H18" s="24"/>
    </row>
    <row r="19" spans="1:8" ht="12.75">
      <c r="A19" s="15"/>
      <c r="B19" s="130" t="s">
        <v>76</v>
      </c>
      <c r="C19" s="16" t="s">
        <v>15</v>
      </c>
      <c r="D19" s="93" t="s">
        <v>108</v>
      </c>
      <c r="E19" s="31"/>
      <c r="F19" s="31"/>
      <c r="G19" s="27"/>
      <c r="H19" s="15"/>
    </row>
    <row r="20" spans="1:8" ht="12.75">
      <c r="A20" s="87" t="s">
        <v>24</v>
      </c>
      <c r="B20" s="51" t="s">
        <v>114</v>
      </c>
      <c r="C20" s="25">
        <v>45100</v>
      </c>
      <c r="D20" s="63" t="s">
        <v>77</v>
      </c>
      <c r="E20" s="80" t="s">
        <v>30</v>
      </c>
      <c r="F20" s="102">
        <v>497.5</v>
      </c>
      <c r="G20" s="30"/>
      <c r="H20" s="14"/>
    </row>
    <row r="21" spans="1:8" ht="12.75">
      <c r="A21" s="15"/>
      <c r="B21" s="105" t="s">
        <v>79</v>
      </c>
      <c r="C21" s="16" t="s">
        <v>15</v>
      </c>
      <c r="D21" s="93" t="s">
        <v>78</v>
      </c>
      <c r="E21" s="31"/>
      <c r="F21" s="31"/>
      <c r="G21" s="27"/>
      <c r="H21" s="15"/>
    </row>
    <row r="22" spans="1:8" ht="14.25">
      <c r="A22" s="24" t="s">
        <v>26</v>
      </c>
      <c r="B22" s="92" t="s">
        <v>112</v>
      </c>
      <c r="C22" s="25"/>
      <c r="D22" s="86" t="s">
        <v>109</v>
      </c>
      <c r="E22" s="77" t="s">
        <v>48</v>
      </c>
      <c r="F22" s="26">
        <f>458*0.3*0.15+373*0.2*0.06+497.5*0.15*0.3+1118*0.15</f>
        <v>215.1735</v>
      </c>
      <c r="G22" s="45"/>
      <c r="H22" s="24"/>
    </row>
    <row r="23" spans="1:8" ht="12.75">
      <c r="A23" s="15"/>
      <c r="B23" s="105" t="s">
        <v>113</v>
      </c>
      <c r="C23" s="16"/>
      <c r="D23" s="93" t="s">
        <v>111</v>
      </c>
      <c r="E23" s="31"/>
      <c r="F23" s="31"/>
      <c r="G23" s="27"/>
      <c r="H23" s="15"/>
    </row>
    <row r="24" spans="1:8" ht="14.25">
      <c r="A24" s="87" t="s">
        <v>27</v>
      </c>
      <c r="B24" s="51" t="s">
        <v>114</v>
      </c>
      <c r="C24" s="25">
        <v>45100</v>
      </c>
      <c r="D24" s="86" t="s">
        <v>74</v>
      </c>
      <c r="E24" s="81" t="s">
        <v>47</v>
      </c>
      <c r="F24" s="102">
        <v>32.5</v>
      </c>
      <c r="G24" s="45"/>
      <c r="H24" s="14"/>
    </row>
    <row r="25" spans="1:8" ht="12.75">
      <c r="A25" s="24"/>
      <c r="B25" s="92" t="s">
        <v>80</v>
      </c>
      <c r="C25" s="25" t="s">
        <v>15</v>
      </c>
      <c r="D25" s="86" t="s">
        <v>107</v>
      </c>
      <c r="E25" s="26"/>
      <c r="F25" s="26"/>
      <c r="G25" s="30"/>
      <c r="H25" s="24"/>
    </row>
    <row r="26" spans="1:8" ht="12.75">
      <c r="A26" s="15"/>
      <c r="B26" s="105"/>
      <c r="C26" s="16"/>
      <c r="D26" s="93" t="s">
        <v>121</v>
      </c>
      <c r="E26" s="31"/>
      <c r="F26" s="31"/>
      <c r="G26" s="27"/>
      <c r="H26" s="15"/>
    </row>
    <row r="27" spans="1:8" ht="14.25">
      <c r="A27" s="87" t="s">
        <v>28</v>
      </c>
      <c r="B27" s="51" t="s">
        <v>114</v>
      </c>
      <c r="C27" s="25">
        <v>45100</v>
      </c>
      <c r="D27" s="86" t="s">
        <v>122</v>
      </c>
      <c r="E27" s="81" t="s">
        <v>47</v>
      </c>
      <c r="F27" s="102">
        <v>1118.29</v>
      </c>
      <c r="G27" s="30"/>
      <c r="H27" s="14"/>
    </row>
    <row r="28" spans="1:8" ht="13.5" thickBot="1">
      <c r="A28" s="44"/>
      <c r="B28" s="92" t="s">
        <v>81</v>
      </c>
      <c r="C28" s="21" t="s">
        <v>15</v>
      </c>
      <c r="D28" s="128" t="s">
        <v>123</v>
      </c>
      <c r="E28" s="123"/>
      <c r="F28" s="122"/>
      <c r="G28" s="30"/>
      <c r="H28" s="73"/>
    </row>
    <row r="29" spans="1:8" ht="13.5" thickBot="1">
      <c r="A29" s="108"/>
      <c r="B29" s="54"/>
      <c r="C29" s="34"/>
      <c r="D29" s="35" t="s">
        <v>86</v>
      </c>
      <c r="E29" s="36"/>
      <c r="F29" s="33"/>
      <c r="G29" s="37"/>
      <c r="H29" s="38"/>
    </row>
    <row r="30" spans="1:8" ht="14.25">
      <c r="A30" s="103" t="s">
        <v>16</v>
      </c>
      <c r="B30" s="51" t="s">
        <v>114</v>
      </c>
      <c r="C30" s="10">
        <v>45230</v>
      </c>
      <c r="D30" s="29" t="s">
        <v>52</v>
      </c>
      <c r="E30" s="79" t="s">
        <v>47</v>
      </c>
      <c r="F30" s="64">
        <v>1666.6</v>
      </c>
      <c r="G30" s="45"/>
      <c r="H30" s="23"/>
    </row>
    <row r="31" spans="1:8" ht="12.75">
      <c r="A31" s="24"/>
      <c r="B31" s="95" t="s">
        <v>115</v>
      </c>
      <c r="C31" s="25" t="s">
        <v>25</v>
      </c>
      <c r="D31" s="29" t="s">
        <v>82</v>
      </c>
      <c r="E31" s="26"/>
      <c r="F31" s="12"/>
      <c r="G31" s="30"/>
      <c r="H31" s="24"/>
    </row>
    <row r="32" spans="1:8" ht="12.75">
      <c r="A32" s="15"/>
      <c r="B32" s="105"/>
      <c r="C32" s="16"/>
      <c r="D32" s="71" t="s">
        <v>124</v>
      </c>
      <c r="E32" s="109"/>
      <c r="F32" s="110"/>
      <c r="G32" s="27"/>
      <c r="H32" s="20"/>
    </row>
    <row r="33" spans="1:8" ht="14.25">
      <c r="A33" s="24" t="s">
        <v>126</v>
      </c>
      <c r="B33" s="51" t="s">
        <v>114</v>
      </c>
      <c r="C33" s="25">
        <v>45100</v>
      </c>
      <c r="D33" s="75" t="s">
        <v>105</v>
      </c>
      <c r="E33" s="81" t="s">
        <v>47</v>
      </c>
      <c r="F33" s="64">
        <v>1666.6</v>
      </c>
      <c r="G33" s="30"/>
      <c r="H33" s="113"/>
    </row>
    <row r="34" spans="1:8" ht="12.75">
      <c r="A34" s="24"/>
      <c r="B34" s="95" t="s">
        <v>118</v>
      </c>
      <c r="C34" s="25" t="s">
        <v>15</v>
      </c>
      <c r="D34" s="70" t="s">
        <v>104</v>
      </c>
      <c r="E34" s="12"/>
      <c r="F34" s="12"/>
      <c r="G34" s="30"/>
      <c r="H34" s="113"/>
    </row>
    <row r="35" spans="1:8" ht="12.75">
      <c r="A35" s="15"/>
      <c r="B35" s="91"/>
      <c r="C35" s="16"/>
      <c r="D35" s="119" t="s">
        <v>125</v>
      </c>
      <c r="E35" s="18"/>
      <c r="F35" s="18"/>
      <c r="G35" s="27"/>
      <c r="H35" s="115"/>
    </row>
    <row r="36" spans="1:8" ht="14.25">
      <c r="A36" s="24" t="s">
        <v>29</v>
      </c>
      <c r="B36" s="51" t="s">
        <v>114</v>
      </c>
      <c r="C36" s="25">
        <v>45233</v>
      </c>
      <c r="D36" s="22" t="s">
        <v>83</v>
      </c>
      <c r="E36" s="79" t="s">
        <v>47</v>
      </c>
      <c r="F36" s="64">
        <v>1097.1</v>
      </c>
      <c r="G36" s="45"/>
      <c r="H36" s="14"/>
    </row>
    <row r="37" spans="1:8" ht="12.75">
      <c r="A37" s="24"/>
      <c r="B37" s="92" t="s">
        <v>53</v>
      </c>
      <c r="C37" s="25" t="s">
        <v>25</v>
      </c>
      <c r="D37" s="82" t="s">
        <v>84</v>
      </c>
      <c r="E37" s="12"/>
      <c r="F37" s="64"/>
      <c r="G37" s="45"/>
      <c r="H37" s="14"/>
    </row>
    <row r="38" spans="1:8" ht="13.5" thickBot="1">
      <c r="A38" s="15"/>
      <c r="B38" s="50"/>
      <c r="C38" s="16"/>
      <c r="D38" s="88" t="s">
        <v>85</v>
      </c>
      <c r="E38" s="31"/>
      <c r="F38" s="18"/>
      <c r="G38" s="27"/>
      <c r="H38" s="15"/>
    </row>
    <row r="39" spans="1:8" ht="13.5" thickBot="1">
      <c r="A39" s="32"/>
      <c r="B39" s="131"/>
      <c r="C39" s="34"/>
      <c r="D39" s="35" t="s">
        <v>127</v>
      </c>
      <c r="E39" s="36"/>
      <c r="F39" s="33"/>
      <c r="G39" s="37"/>
      <c r="H39" s="38"/>
    </row>
    <row r="40" spans="1:8" ht="14.25">
      <c r="A40" s="24" t="s">
        <v>17</v>
      </c>
      <c r="B40" s="51" t="s">
        <v>114</v>
      </c>
      <c r="C40" s="25">
        <v>45233</v>
      </c>
      <c r="D40" s="22" t="s">
        <v>83</v>
      </c>
      <c r="E40" s="79" t="s">
        <v>47</v>
      </c>
      <c r="F40" s="64">
        <v>802.64</v>
      </c>
      <c r="G40" s="45"/>
      <c r="H40" s="14"/>
    </row>
    <row r="41" spans="1:8" ht="12.75">
      <c r="A41" s="24"/>
      <c r="B41" s="92" t="s">
        <v>53</v>
      </c>
      <c r="C41" s="25" t="s">
        <v>25</v>
      </c>
      <c r="D41" s="82" t="s">
        <v>84</v>
      </c>
      <c r="E41" s="12"/>
      <c r="F41" s="64"/>
      <c r="G41" s="45"/>
      <c r="H41" s="14"/>
    </row>
    <row r="42" spans="1:8" ht="13.5" thickBot="1">
      <c r="A42" s="44"/>
      <c r="B42" s="127"/>
      <c r="C42" s="21"/>
      <c r="D42" s="120" t="s">
        <v>87</v>
      </c>
      <c r="E42" s="121"/>
      <c r="F42" s="28"/>
      <c r="G42" s="39"/>
      <c r="H42" s="44"/>
    </row>
    <row r="43" spans="1:8" ht="13.5" thickBot="1">
      <c r="A43" s="32"/>
      <c r="B43" s="54"/>
      <c r="C43" s="34"/>
      <c r="D43" s="35" t="s">
        <v>88</v>
      </c>
      <c r="E43" s="36"/>
      <c r="F43" s="33"/>
      <c r="G43" s="37"/>
      <c r="H43" s="38"/>
    </row>
    <row r="44" spans="1:8" ht="14.25">
      <c r="A44" s="89" t="s">
        <v>19</v>
      </c>
      <c r="B44" s="51" t="s">
        <v>114</v>
      </c>
      <c r="C44" s="10">
        <v>45233</v>
      </c>
      <c r="D44" s="140" t="s">
        <v>129</v>
      </c>
      <c r="E44" s="117" t="s">
        <v>47</v>
      </c>
      <c r="F44" s="125">
        <v>1097.1</v>
      </c>
      <c r="G44" s="126"/>
      <c r="H44" s="23"/>
    </row>
    <row r="45" spans="1:8" ht="12.75">
      <c r="A45" s="15"/>
      <c r="B45" s="105" t="s">
        <v>116</v>
      </c>
      <c r="C45" s="16" t="s">
        <v>25</v>
      </c>
      <c r="D45" s="93" t="s">
        <v>130</v>
      </c>
      <c r="E45" s="124"/>
      <c r="F45" s="110"/>
      <c r="G45" s="27"/>
      <c r="H45" s="20"/>
    </row>
    <row r="46" spans="1:8" ht="14.25">
      <c r="A46" s="87" t="s">
        <v>31</v>
      </c>
      <c r="B46" s="51" t="s">
        <v>114</v>
      </c>
      <c r="C46" s="25">
        <v>45233</v>
      </c>
      <c r="D46" s="86" t="s">
        <v>131</v>
      </c>
      <c r="E46" s="79" t="s">
        <v>47</v>
      </c>
      <c r="F46" s="64">
        <v>1097.1</v>
      </c>
      <c r="G46" s="45"/>
      <c r="H46" s="14"/>
    </row>
    <row r="47" spans="1:8" ht="13.5" thickBot="1">
      <c r="A47" s="44"/>
      <c r="B47" s="92" t="s">
        <v>117</v>
      </c>
      <c r="C47" s="21" t="s">
        <v>25</v>
      </c>
      <c r="D47" s="141" t="s">
        <v>132</v>
      </c>
      <c r="E47" s="123"/>
      <c r="F47" s="122"/>
      <c r="G47" s="30"/>
      <c r="H47" s="73"/>
    </row>
    <row r="48" spans="1:8" ht="15" thickBot="1">
      <c r="A48" s="3"/>
      <c r="B48" s="53"/>
      <c r="C48" s="5"/>
      <c r="D48" s="6" t="s">
        <v>89</v>
      </c>
      <c r="E48" s="83"/>
      <c r="F48" s="4"/>
      <c r="G48" s="8"/>
      <c r="H48" s="9"/>
    </row>
    <row r="49" spans="1:8" ht="12.75">
      <c r="A49" s="89" t="s">
        <v>32</v>
      </c>
      <c r="B49" s="51" t="s">
        <v>114</v>
      </c>
      <c r="C49" s="10">
        <v>45233</v>
      </c>
      <c r="D49" s="75" t="s">
        <v>35</v>
      </c>
      <c r="E49" s="80" t="s">
        <v>30</v>
      </c>
      <c r="F49" s="64">
        <v>505</v>
      </c>
      <c r="G49" s="40"/>
      <c r="H49" s="14"/>
    </row>
    <row r="50" spans="1:8" ht="12.75">
      <c r="A50" s="24"/>
      <c r="B50" s="95" t="s">
        <v>55</v>
      </c>
      <c r="C50" s="25" t="s">
        <v>25</v>
      </c>
      <c r="D50" s="142" t="s">
        <v>133</v>
      </c>
      <c r="E50" s="26"/>
      <c r="F50" s="12"/>
      <c r="G50" s="13"/>
      <c r="H50" s="24"/>
    </row>
    <row r="51" spans="1:8" ht="13.5" thickBot="1">
      <c r="A51" s="44"/>
      <c r="B51" s="147"/>
      <c r="C51" s="44"/>
      <c r="D51" s="149" t="s">
        <v>142</v>
      </c>
      <c r="E51" s="121"/>
      <c r="F51" s="28"/>
      <c r="G51" s="148"/>
      <c r="H51" s="44"/>
    </row>
    <row r="52" spans="1:8" ht="12.75">
      <c r="A52" s="30"/>
      <c r="B52" s="92"/>
      <c r="C52" s="101"/>
      <c r="D52" s="112"/>
      <c r="E52" s="111"/>
      <c r="F52" s="107"/>
      <c r="G52" s="30"/>
      <c r="H52" s="45"/>
    </row>
    <row r="53" spans="1:8" ht="12.75">
      <c r="A53" s="30"/>
      <c r="B53" s="92"/>
      <c r="C53" s="101"/>
      <c r="D53" s="112"/>
      <c r="E53" s="111"/>
      <c r="F53" s="107"/>
      <c r="G53" s="30"/>
      <c r="H53" s="45"/>
    </row>
    <row r="54" spans="1:8" ht="12.75">
      <c r="A54" s="151"/>
      <c r="B54" s="151"/>
      <c r="C54" s="151"/>
      <c r="D54" s="151"/>
      <c r="E54" s="151"/>
      <c r="F54" s="151"/>
      <c r="G54" s="151"/>
      <c r="H54" s="151"/>
    </row>
    <row r="55" spans="1:8" ht="12.75">
      <c r="A55" s="150"/>
      <c r="B55" s="150"/>
      <c r="C55" s="150"/>
      <c r="D55" s="150"/>
      <c r="E55" s="150"/>
      <c r="F55" s="150"/>
      <c r="G55" s="150"/>
      <c r="H55" s="150"/>
    </row>
    <row r="56" spans="1:8" ht="13.5" thickBot="1">
      <c r="A56" s="1"/>
      <c r="B56" s="47"/>
      <c r="G56" s="2"/>
      <c r="H56" s="2"/>
    </row>
    <row r="57" spans="1:8" ht="12.75">
      <c r="A57" s="132" t="s">
        <v>0</v>
      </c>
      <c r="B57" s="133" t="s">
        <v>1</v>
      </c>
      <c r="C57" s="132" t="s">
        <v>2</v>
      </c>
      <c r="D57" s="134" t="s">
        <v>3</v>
      </c>
      <c r="E57" s="132" t="s">
        <v>4</v>
      </c>
      <c r="F57" s="132" t="s">
        <v>5</v>
      </c>
      <c r="G57" s="132" t="s">
        <v>6</v>
      </c>
      <c r="H57" s="135" t="s">
        <v>7</v>
      </c>
    </row>
    <row r="58" spans="1:8" ht="13.5" thickBot="1">
      <c r="A58" s="136"/>
      <c r="B58" s="137" t="s">
        <v>128</v>
      </c>
      <c r="C58" s="136" t="s">
        <v>8</v>
      </c>
      <c r="D58" s="143"/>
      <c r="E58" s="136" t="s">
        <v>9</v>
      </c>
      <c r="F58" s="136"/>
      <c r="G58" s="136" t="s">
        <v>10</v>
      </c>
      <c r="H58" s="144"/>
    </row>
    <row r="59" spans="1:8" ht="12.75">
      <c r="A59" s="87" t="s">
        <v>21</v>
      </c>
      <c r="B59" s="51" t="s">
        <v>114</v>
      </c>
      <c r="C59" s="46">
        <v>45233</v>
      </c>
      <c r="D59" s="26" t="s">
        <v>38</v>
      </c>
      <c r="E59" s="80" t="s">
        <v>30</v>
      </c>
      <c r="F59" s="64">
        <v>232</v>
      </c>
      <c r="G59" s="13"/>
      <c r="H59" s="14"/>
    </row>
    <row r="60" spans="1:8" ht="12.75">
      <c r="A60" s="15"/>
      <c r="B60" s="97" t="s">
        <v>57</v>
      </c>
      <c r="C60" s="68" t="s">
        <v>39</v>
      </c>
      <c r="D60" s="31" t="s">
        <v>40</v>
      </c>
      <c r="E60" s="31"/>
      <c r="F60" s="27"/>
      <c r="G60" s="19"/>
      <c r="H60" s="69"/>
    </row>
    <row r="61" spans="1:8" ht="14.25">
      <c r="A61" s="87" t="s">
        <v>45</v>
      </c>
      <c r="B61" s="51" t="s">
        <v>114</v>
      </c>
      <c r="C61" s="46">
        <v>45233</v>
      </c>
      <c r="D61" s="26" t="s">
        <v>36</v>
      </c>
      <c r="E61" s="81" t="s">
        <v>47</v>
      </c>
      <c r="F61" s="98">
        <v>802.64</v>
      </c>
      <c r="G61" s="90"/>
      <c r="H61" s="14"/>
    </row>
    <row r="62" spans="1:8" ht="12.75">
      <c r="A62" s="24"/>
      <c r="B62" s="96" t="s">
        <v>56</v>
      </c>
      <c r="C62" s="46" t="s">
        <v>37</v>
      </c>
      <c r="D62" s="26" t="s">
        <v>54</v>
      </c>
      <c r="E62" s="26"/>
      <c r="F62" s="30"/>
      <c r="G62" s="13"/>
      <c r="H62" s="24"/>
    </row>
    <row r="63" spans="1:8" ht="13.5" thickBot="1">
      <c r="A63" s="15"/>
      <c r="B63" s="97"/>
      <c r="C63" s="15"/>
      <c r="D63" s="84" t="s">
        <v>41</v>
      </c>
      <c r="E63" s="31"/>
      <c r="F63" s="27"/>
      <c r="G63" s="19"/>
      <c r="H63" s="15"/>
    </row>
    <row r="64" spans="1:8" ht="15" thickBot="1">
      <c r="A64" s="3"/>
      <c r="B64" s="94"/>
      <c r="C64" s="5"/>
      <c r="D64" s="6" t="s">
        <v>90</v>
      </c>
      <c r="E64" s="7"/>
      <c r="F64" s="4"/>
      <c r="G64" s="72"/>
      <c r="H64" s="9"/>
    </row>
    <row r="65" spans="1:8" ht="12.75">
      <c r="A65" s="89" t="s">
        <v>42</v>
      </c>
      <c r="B65" s="51" t="s">
        <v>114</v>
      </c>
      <c r="C65" s="10">
        <v>45100</v>
      </c>
      <c r="D65" s="82" t="s">
        <v>61</v>
      </c>
      <c r="E65" s="79" t="s">
        <v>22</v>
      </c>
      <c r="F65" s="59">
        <v>9</v>
      </c>
      <c r="G65" s="40"/>
      <c r="H65" s="23"/>
    </row>
    <row r="66" spans="1:8" ht="12.75">
      <c r="A66" s="15"/>
      <c r="B66" s="91" t="s">
        <v>60</v>
      </c>
      <c r="C66" s="16" t="s">
        <v>15</v>
      </c>
      <c r="D66" s="99" t="s">
        <v>62</v>
      </c>
      <c r="E66" s="18"/>
      <c r="F66" s="18"/>
      <c r="G66" s="19"/>
      <c r="H66" s="20"/>
    </row>
    <row r="67" spans="1:8" ht="12.75">
      <c r="A67" s="87" t="s">
        <v>43</v>
      </c>
      <c r="B67" s="51" t="s">
        <v>114</v>
      </c>
      <c r="C67" s="25">
        <v>45100</v>
      </c>
      <c r="D67" s="82" t="s">
        <v>135</v>
      </c>
      <c r="E67" s="79" t="s">
        <v>22</v>
      </c>
      <c r="F67" s="59">
        <v>9</v>
      </c>
      <c r="G67" s="40"/>
      <c r="H67" s="14"/>
    </row>
    <row r="68" spans="1:8" ht="12.75">
      <c r="A68" s="15"/>
      <c r="B68" s="91" t="s">
        <v>60</v>
      </c>
      <c r="C68" s="16" t="s">
        <v>15</v>
      </c>
      <c r="D68" s="99" t="s">
        <v>136</v>
      </c>
      <c r="E68" s="18"/>
      <c r="F68" s="18"/>
      <c r="G68" s="19"/>
      <c r="H68" s="20"/>
    </row>
    <row r="69" spans="1:8" ht="12.75">
      <c r="A69" s="87" t="s">
        <v>46</v>
      </c>
      <c r="B69" s="51" t="s">
        <v>114</v>
      </c>
      <c r="C69" s="25">
        <v>45100</v>
      </c>
      <c r="D69" s="82" t="s">
        <v>134</v>
      </c>
      <c r="E69" s="79" t="s">
        <v>30</v>
      </c>
      <c r="F69" s="59">
        <v>33</v>
      </c>
      <c r="G69" s="40"/>
      <c r="H69" s="14"/>
    </row>
    <row r="70" spans="1:8" ht="12.75">
      <c r="A70" s="24"/>
      <c r="B70" s="95" t="s">
        <v>60</v>
      </c>
      <c r="C70" s="25" t="s">
        <v>15</v>
      </c>
      <c r="D70" s="82" t="s">
        <v>91</v>
      </c>
      <c r="E70" s="12"/>
      <c r="F70" s="12"/>
      <c r="G70" s="13"/>
      <c r="H70" s="14"/>
    </row>
    <row r="71" spans="1:8" ht="12.75">
      <c r="A71" s="15"/>
      <c r="B71" s="49"/>
      <c r="C71" s="16"/>
      <c r="D71" s="88" t="s">
        <v>92</v>
      </c>
      <c r="E71" s="18"/>
      <c r="F71" s="18"/>
      <c r="G71" s="27"/>
      <c r="H71" s="20"/>
    </row>
    <row r="72" spans="1:8" ht="12.75">
      <c r="A72" s="87" t="s">
        <v>49</v>
      </c>
      <c r="B72" s="51" t="s">
        <v>114</v>
      </c>
      <c r="C72" s="25">
        <v>45100</v>
      </c>
      <c r="D72" s="82" t="s">
        <v>63</v>
      </c>
      <c r="E72" s="79" t="s">
        <v>22</v>
      </c>
      <c r="F72" s="59">
        <v>1</v>
      </c>
      <c r="G72" s="40"/>
      <c r="H72" s="14"/>
    </row>
    <row r="73" spans="1:8" ht="12.75">
      <c r="A73" s="15"/>
      <c r="B73" s="91" t="s">
        <v>60</v>
      </c>
      <c r="C73" s="16" t="s">
        <v>15</v>
      </c>
      <c r="D73" s="99" t="s">
        <v>64</v>
      </c>
      <c r="E73" s="18"/>
      <c r="F73" s="18"/>
      <c r="G73" s="19"/>
      <c r="H73" s="20"/>
    </row>
    <row r="74" spans="1:8" ht="12.75">
      <c r="A74" s="87" t="s">
        <v>50</v>
      </c>
      <c r="B74" s="51" t="s">
        <v>114</v>
      </c>
      <c r="C74" s="25">
        <v>45100</v>
      </c>
      <c r="D74" s="82" t="s">
        <v>65</v>
      </c>
      <c r="E74" s="79" t="s">
        <v>22</v>
      </c>
      <c r="F74" s="59">
        <v>1</v>
      </c>
      <c r="G74" s="40"/>
      <c r="H74" s="14"/>
    </row>
    <row r="75" spans="1:8" ht="12.75">
      <c r="A75" s="15"/>
      <c r="B75" s="91" t="s">
        <v>60</v>
      </c>
      <c r="C75" s="16" t="s">
        <v>15</v>
      </c>
      <c r="D75" s="99" t="s">
        <v>64</v>
      </c>
      <c r="E75" s="18"/>
      <c r="F75" s="18"/>
      <c r="G75" s="19"/>
      <c r="H75" s="20"/>
    </row>
    <row r="76" spans="1:8" ht="12.75">
      <c r="A76" s="87" t="s">
        <v>59</v>
      </c>
      <c r="B76" s="51" t="s">
        <v>114</v>
      </c>
      <c r="C76" s="25">
        <v>45100</v>
      </c>
      <c r="D76" s="82" t="s">
        <v>94</v>
      </c>
      <c r="E76" s="79" t="s">
        <v>22</v>
      </c>
      <c r="F76" s="59">
        <v>5</v>
      </c>
      <c r="G76" s="40"/>
      <c r="H76" s="14"/>
    </row>
    <row r="77" spans="1:8" ht="12.75">
      <c r="A77" s="15"/>
      <c r="B77" s="91" t="s">
        <v>60</v>
      </c>
      <c r="C77" s="16" t="s">
        <v>15</v>
      </c>
      <c r="D77" s="99" t="s">
        <v>95</v>
      </c>
      <c r="E77" s="18"/>
      <c r="F77" s="18"/>
      <c r="G77" s="19"/>
      <c r="H77" s="20"/>
    </row>
    <row r="78" spans="1:8" ht="12.75">
      <c r="A78" s="87" t="s">
        <v>93</v>
      </c>
      <c r="B78" s="51" t="s">
        <v>114</v>
      </c>
      <c r="C78" s="25">
        <v>45100</v>
      </c>
      <c r="D78" s="82" t="s">
        <v>94</v>
      </c>
      <c r="E78" s="79" t="s">
        <v>22</v>
      </c>
      <c r="F78" s="59">
        <v>5</v>
      </c>
      <c r="G78" s="40"/>
      <c r="H78" s="14"/>
    </row>
    <row r="79" spans="1:8" ht="13.5" thickBot="1">
      <c r="A79" s="44"/>
      <c r="B79" s="91" t="s">
        <v>60</v>
      </c>
      <c r="C79" s="21" t="s">
        <v>15</v>
      </c>
      <c r="D79" s="99" t="s">
        <v>95</v>
      </c>
      <c r="E79" s="18"/>
      <c r="F79" s="18"/>
      <c r="G79" s="19"/>
      <c r="H79" s="73"/>
    </row>
    <row r="80" spans="1:8" ht="13.5" thickBot="1">
      <c r="A80" s="74"/>
      <c r="B80" s="56"/>
      <c r="C80" s="34"/>
      <c r="D80" s="58" t="s">
        <v>58</v>
      </c>
      <c r="E80" s="57"/>
      <c r="F80" s="36"/>
      <c r="G80" s="33"/>
      <c r="H80" s="34"/>
    </row>
    <row r="81" spans="1:8" ht="14.25">
      <c r="A81" s="89" t="s">
        <v>96</v>
      </c>
      <c r="B81" s="51" t="s">
        <v>114</v>
      </c>
      <c r="C81" s="10">
        <v>45100</v>
      </c>
      <c r="D81" s="118" t="s">
        <v>100</v>
      </c>
      <c r="E81" s="117" t="s">
        <v>48</v>
      </c>
      <c r="F81" s="116">
        <v>121.72</v>
      </c>
      <c r="G81" s="45"/>
      <c r="H81" s="114"/>
    </row>
    <row r="82" spans="1:8" ht="12.75">
      <c r="A82" s="24"/>
      <c r="B82" s="95" t="s">
        <v>99</v>
      </c>
      <c r="C82" s="25" t="s">
        <v>15</v>
      </c>
      <c r="D82" s="75" t="s">
        <v>101</v>
      </c>
      <c r="E82" s="12"/>
      <c r="F82" s="26"/>
      <c r="G82" s="30"/>
      <c r="H82" s="113"/>
    </row>
    <row r="83" spans="1:8" ht="12.75">
      <c r="A83" s="24"/>
      <c r="B83" s="95"/>
      <c r="C83" s="25"/>
      <c r="D83" s="75" t="s">
        <v>137</v>
      </c>
      <c r="E83" s="12"/>
      <c r="F83" s="26"/>
      <c r="G83" s="30"/>
      <c r="H83" s="113"/>
    </row>
    <row r="84" spans="1:8" ht="12.75">
      <c r="A84" s="15"/>
      <c r="B84" s="91"/>
      <c r="C84" s="16"/>
      <c r="D84" s="119" t="s">
        <v>138</v>
      </c>
      <c r="E84" s="18"/>
      <c r="F84" s="31"/>
      <c r="G84" s="27"/>
      <c r="H84" s="115"/>
    </row>
    <row r="85" spans="1:8" ht="14.25">
      <c r="A85" s="87" t="s">
        <v>97</v>
      </c>
      <c r="B85" s="51" t="s">
        <v>114</v>
      </c>
      <c r="C85" s="25">
        <v>45100</v>
      </c>
      <c r="D85" s="75" t="s">
        <v>139</v>
      </c>
      <c r="E85" s="79" t="s">
        <v>48</v>
      </c>
      <c r="F85" s="12">
        <v>108.763</v>
      </c>
      <c r="G85" s="45"/>
      <c r="H85" s="113"/>
    </row>
    <row r="86" spans="1:8" ht="12.75">
      <c r="A86" s="24"/>
      <c r="B86" s="95" t="s">
        <v>103</v>
      </c>
      <c r="C86" s="25" t="s">
        <v>15</v>
      </c>
      <c r="D86" s="75" t="s">
        <v>140</v>
      </c>
      <c r="E86" s="12"/>
      <c r="F86" s="12"/>
      <c r="G86" s="30"/>
      <c r="H86" s="113"/>
    </row>
    <row r="87" spans="1:8" ht="12.75">
      <c r="A87" s="15"/>
      <c r="B87" s="146"/>
      <c r="C87" s="16"/>
      <c r="D87" s="119" t="s">
        <v>102</v>
      </c>
      <c r="E87" s="18"/>
      <c r="F87" s="18"/>
      <c r="G87" s="27"/>
      <c r="H87" s="115"/>
    </row>
    <row r="88" spans="1:8" ht="12.75">
      <c r="A88" s="87" t="s">
        <v>98</v>
      </c>
      <c r="B88" s="51" t="s">
        <v>114</v>
      </c>
      <c r="C88" s="25">
        <v>45100</v>
      </c>
      <c r="D88" s="11" t="s">
        <v>13</v>
      </c>
      <c r="E88" s="78" t="s">
        <v>14</v>
      </c>
      <c r="F88" s="85">
        <v>0.23438</v>
      </c>
      <c r="G88" s="62"/>
      <c r="H88" s="14"/>
    </row>
    <row r="89" spans="1:8" ht="13.5" thickBot="1">
      <c r="A89" s="15"/>
      <c r="B89" s="129" t="s">
        <v>68</v>
      </c>
      <c r="C89" s="16" t="s">
        <v>15</v>
      </c>
      <c r="D89" s="145" t="s">
        <v>141</v>
      </c>
      <c r="E89" s="18"/>
      <c r="F89" s="18"/>
      <c r="G89" s="19"/>
      <c r="H89" s="115"/>
    </row>
    <row r="90" spans="1:8" ht="13.5" thickBot="1">
      <c r="A90" s="41" t="s">
        <v>33</v>
      </c>
      <c r="B90" s="55"/>
      <c r="C90" s="42"/>
      <c r="D90" s="42"/>
      <c r="E90" s="42"/>
      <c r="F90" s="42"/>
      <c r="G90" s="42"/>
      <c r="H90" s="60"/>
    </row>
    <row r="91" spans="1:8" ht="13.5" thickBot="1">
      <c r="A91" s="41" t="s">
        <v>44</v>
      </c>
      <c r="B91" s="55"/>
      <c r="C91" s="42"/>
      <c r="D91" s="42"/>
      <c r="E91" s="39"/>
      <c r="F91" s="39"/>
      <c r="G91" s="39"/>
      <c r="H91" s="60"/>
    </row>
    <row r="92" spans="1:8" ht="13.5" thickBot="1">
      <c r="A92" s="43" t="s">
        <v>34</v>
      </c>
      <c r="B92" s="52"/>
      <c r="C92" s="39"/>
      <c r="D92" s="39"/>
      <c r="E92" s="39"/>
      <c r="F92" s="39"/>
      <c r="G92" s="39"/>
      <c r="H92" s="61"/>
    </row>
    <row r="93" ht="12.75">
      <c r="B93" s="47"/>
    </row>
  </sheetData>
  <sheetProtection/>
  <mergeCells count="4">
    <mergeCell ref="A3:H3"/>
    <mergeCell ref="A55:H55"/>
    <mergeCell ref="A2:H2"/>
    <mergeCell ref="A54:H5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&amp;C&amp;P</oddHeader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yyyyy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Bartłomiej Piasecki</cp:lastModifiedBy>
  <cp:lastPrinted>2018-08-06T08:30:59Z</cp:lastPrinted>
  <dcterms:created xsi:type="dcterms:W3CDTF">2007-05-14T17:41:11Z</dcterms:created>
  <dcterms:modified xsi:type="dcterms:W3CDTF">2018-08-06T08:41:52Z</dcterms:modified>
  <cp:category/>
  <cp:version/>
  <cp:contentType/>
  <cp:contentStatus/>
</cp:coreProperties>
</file>