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Titles" localSheetId="0">'1'!$7:$7</definedName>
    <definedName name="_xlnm.Print_Titles" localSheetId="1">'2'!$11:$11</definedName>
    <definedName name="_xlnm.Print_Titles" localSheetId="2">'3'!$10:$10</definedName>
    <definedName name="_xlnm.Print_Titles" localSheetId="3">'4'!$10:$10</definedName>
  </definedNames>
  <calcPr fullCalcOnLoad="1"/>
</workbook>
</file>

<file path=xl/sharedStrings.xml><?xml version="1.0" encoding="utf-8"?>
<sst xmlns="http://schemas.openxmlformats.org/spreadsheetml/2006/main" count="464" uniqueCount="190">
  <si>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</si>
  <si>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</si>
  <si>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</si>
  <si>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</si>
  <si>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</si>
  <si>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</si>
  <si>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</si>
  <si>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</si>
  <si>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</si>
  <si>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</si>
  <si>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5.</t>
  </si>
  <si>
    <t>6.</t>
  </si>
  <si>
    <t>7.</t>
  </si>
  <si>
    <t>8.</t>
  </si>
  <si>
    <t>Rozdz.</t>
  </si>
  <si>
    <t>w złotych</t>
  </si>
  <si>
    <t>Nazwa zadania</t>
  </si>
  <si>
    <t>Kwota dotacji</t>
  </si>
  <si>
    <t>Nazwa instytucji</t>
  </si>
  <si>
    <t>9.</t>
  </si>
  <si>
    <t>2008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</si>
  <si>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</si>
  <si>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</si>
  <si>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</si>
  <si>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Lp.</t>
  </si>
  <si>
    <t>Łączne nakłady finansowe</t>
  </si>
  <si>
    <t>Jednostka org. realizująca zadanie lub koordynująca program</t>
  </si>
  <si>
    <t>rok budżetowy 2007 (8+9+10+11)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</si>
  <si>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</si>
  <si>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</si>
  <si>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</si>
  <si>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</si>
  <si>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</si>
  <si>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</si>
  <si>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</si>
  <si>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</si>
  <si>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</si>
  <si>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</si>
  <si>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</si>
  <si>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</si>
  <si>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</si>
  <si>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Ogółem</t>
  </si>
  <si>
    <t>Dotacje celowe na zadania własne gminy realizowane przez podmioty należące
i nienależące do sektora finansów publicznych w 2007 r.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</si>
  <si>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</si>
  <si>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</si>
  <si>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</si>
  <si>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</si>
  <si>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</si>
  <si>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</si>
  <si>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10.</t>
  </si>
  <si>
    <t>Nazwa zadania inwestycyjnego</t>
  </si>
  <si>
    <t>Budowa wodociągu w Krzyżanowicach Średnich</t>
  </si>
  <si>
    <t>Budowa wodociągu w Krzyżanowicach Dolnych</t>
  </si>
  <si>
    <t>Partycypacja w kosztach przebudowy ulicy Bat. Chłopskich w Pińczowie</t>
  </si>
  <si>
    <t>Ewidencja dróg gminnych</t>
  </si>
  <si>
    <t>Budowa ciągu pieszego tzw. Stoku - projekt</t>
  </si>
  <si>
    <t>Budowa ulicy Republiki Pińczowskiej (projekt)</t>
  </si>
  <si>
    <t>Dobudowa oświetlenia drogowego w Unikowie</t>
  </si>
  <si>
    <t>010</t>
  </si>
  <si>
    <t>01010</t>
  </si>
  <si>
    <t>600</t>
  </si>
  <si>
    <t>900</t>
  </si>
  <si>
    <t>926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</si>
  <si>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</si>
  <si>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</si>
  <si>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</si>
  <si>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</si>
  <si>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</si>
  <si>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</si>
  <si>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</si>
  <si>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</si>
  <si>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</si>
  <si>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</si>
  <si>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</si>
  <si>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Rolnictwo i łowiectwo</t>
  </si>
  <si>
    <t>Infrastruktura wodociągowa i sanitacyjna wsi</t>
  </si>
  <si>
    <t>Transport i łączność</t>
  </si>
  <si>
    <t>60016</t>
  </si>
  <si>
    <t>Drogi publiczne gminne</t>
  </si>
  <si>
    <t>700</t>
  </si>
  <si>
    <t>70005</t>
  </si>
  <si>
    <t>Gospodarka gruntami i nieruchomościami</t>
  </si>
  <si>
    <t>756</t>
  </si>
  <si>
    <t>801</t>
  </si>
  <si>
    <t>Oświata i wychowanie</t>
  </si>
  <si>
    <t>80101</t>
  </si>
  <si>
    <t>Szkoły podstawowe</t>
  </si>
  <si>
    <t>80110</t>
  </si>
  <si>
    <t>Gimnazja</t>
  </si>
  <si>
    <t>851</t>
  </si>
  <si>
    <t>Ochrona zdrowia</t>
  </si>
  <si>
    <t>85154</t>
  </si>
  <si>
    <t>Przeciwdziałanie alkoholizmowi</t>
  </si>
  <si>
    <t>Gospodarka komunalna i ochrona środowiska</t>
  </si>
  <si>
    <t>90015</t>
  </si>
  <si>
    <t>Oświetlenie ulic, placów i dróg</t>
  </si>
  <si>
    <t>Kultura fizyczna i sport</t>
  </si>
  <si>
    <t>92604</t>
  </si>
  <si>
    <t>75616</t>
  </si>
  <si>
    <t>Wpływy z podatku rolnego, podatku leśnego, podatku od spadków i darowizn, podatku od czynności cywilno-prawnych oraz podatków i opłat lokalnych od osób fizycznych</t>
  </si>
  <si>
    <t>0450</t>
  </si>
  <si>
    <t>Wpływy z opłaty administracyjnej za czynności urzędowe</t>
  </si>
  <si>
    <t>75618</t>
  </si>
  <si>
    <t>Wpływy z innych opłat stanowiących dochody jednostek samorządu terytorialnego na podstawie ustaw</t>
  </si>
  <si>
    <t>0410</t>
  </si>
  <si>
    <t>Wpływy z opłaty skarbowej</t>
  </si>
  <si>
    <t>Razem dział 751</t>
  </si>
  <si>
    <t>Razem dział 852</t>
  </si>
  <si>
    <t>Muzeum Regionalne w Pińczowie</t>
  </si>
  <si>
    <t>Samodzielny Zakład Opieki Zdrowotnej w Pińczowie</t>
  </si>
  <si>
    <t>Świętokrzyskie Stowarzyszenie na Rzecz Aktywizacji Zawodowej i Pomocy Młodzieży - Niepubliczne Gimnazjum w Pińczowie</t>
  </si>
  <si>
    <t>Zagospodarowanie  czasu  wolnego dzieci i młodzieży  z gminy  Pińczów poprzez  zajęcia sportowe / propagujące zdrowy styl  życia bez  alkoholu, narkotyków i innych używek/</t>
  </si>
  <si>
    <t>Stowarzyszenia</t>
  </si>
  <si>
    <t>Pińczowskie Samorządowe Centrum Kultury               w Pińczowie</t>
  </si>
  <si>
    <t>Kanalizacja ulicy Kluka w Pińczowie</t>
  </si>
  <si>
    <t>Wodociąg Borków</t>
  </si>
  <si>
    <t>Budowa wodociągu Mysiak</t>
  </si>
  <si>
    <t>Budowa wodociągu w miejscowości Mozgawa</t>
  </si>
  <si>
    <t>Razem dział 801</t>
  </si>
  <si>
    <t>Budowa wodociągu Gacki wieś</t>
  </si>
  <si>
    <t>Budowa wodociągu w miejscowości Bugaj</t>
  </si>
  <si>
    <t>Przebudowa drogi w Bogucicach (za szkołą)</t>
  </si>
  <si>
    <t>Przebudowa drogi Orkanów</t>
  </si>
  <si>
    <t>Budowa ulicy Reduty Mławskiej w Pińczowie</t>
  </si>
  <si>
    <t>Odbudowa infrastruktury drogowej - droga gminna Skrzypiów - Zakrzów - etap VII</t>
  </si>
  <si>
    <t>Budowa drogi na oś. Witosa w Pińczowie</t>
  </si>
  <si>
    <t>Program rewitalizacji z uwzględnieniem Domu Kultury w Pińczowie</t>
  </si>
  <si>
    <t>Program ciepłownictwa i termomodernizacji</t>
  </si>
  <si>
    <t>Mieszkania socjalne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</si>
  <si>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</si>
  <si>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</si>
  <si>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</si>
  <si>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ulicy Przemysłowej - projekt</t>
  </si>
  <si>
    <t>Budowa chodnika w Bogucicach - projekt</t>
  </si>
  <si>
    <t>Oczyszczalnie przydowowe</t>
  </si>
  <si>
    <t>Zadania inwestycyjne roczne w 2007 r.</t>
  </si>
  <si>
    <t>Razem dzial 921</t>
  </si>
  <si>
    <t>Plan wydatków na wieloletnie programy inwestycyjne w latach 2007 - 2009</t>
  </si>
  <si>
    <t>Rezem dział 926</t>
  </si>
  <si>
    <t>Ekorozwój Ponidzia - aktywizacja gospodarcza Gminy Pińczów poprzez budowę kanalizacji sanitarnej i sieci wodociągowej północnej części Gminy Pińczów - etap II</t>
  </si>
  <si>
    <t>Budowa oświetlenia drogowego wzdłuż drogi nr 766 w miejscowości Brzeście (droga wojewódzka)</t>
  </si>
  <si>
    <t>Zakup pieca CO dla Szkoły Podstawowej w Zagości</t>
  </si>
  <si>
    <t>Przebudowa dróg w Koperni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</si>
  <si>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</si>
  <si>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Budowa ulicy Grodziskowej wraz z łącznikami do ul. Grunwaldzkiej w Pińczowie - projekt i wykonanie</t>
  </si>
  <si>
    <t xml:space="preserve">Załącznik nr 6                                                                                                                            do uchwały Rady Miejskiej nr ……………  .... z dnia ………………….….                                 w sprawie zmian w budżecie Gminy na 2007 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</si>
  <si>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</si>
  <si>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Budowa wodociągu w miejscowości Kowala</t>
  </si>
  <si>
    <t xml:space="preserve">                                  </t>
  </si>
  <si>
    <t>Klasyfikacja budżetowa</t>
  </si>
  <si>
    <t>Plan dochodów budżetowych</t>
  </si>
  <si>
    <t>Plan wydatków budżetowych</t>
  </si>
  <si>
    <t>Uzasadnienie zmian</t>
  </si>
  <si>
    <t>Zwiększenie w złotych</t>
  </si>
  <si>
    <t>Zmniejszenie w złotych</t>
  </si>
  <si>
    <t>-</t>
  </si>
  <si>
    <t>Środki na zadanie inwestycyjne "Budowa wodociągu w miejscowości Kowala"</t>
  </si>
  <si>
    <t>Wydatki inwestycyjne jednostek budżetowych</t>
  </si>
  <si>
    <t>Środki na zadanie inwestycyjne "Przebudowa dróg w Koperni"</t>
  </si>
  <si>
    <t>Zakup usług pozostałych</t>
  </si>
  <si>
    <t>Gospodarka komunalna</t>
  </si>
  <si>
    <t>Pismo Wydz Inwestycyjnego znak I.II.3040/1/07 z dnia 09.03.2007</t>
  </si>
  <si>
    <t>Dochody od osób prawnych, od osób fizycznych i od innych jednostek nieposiadających osobowości prawnej oraz wydatki związane z poborem</t>
  </si>
  <si>
    <t>Zmiana klasyfikacji budżetowej</t>
  </si>
  <si>
    <t>Pismo ZEASiP znak 2/2007 z dnia 08.03.2007 - Środki na zakup pieca CO w Szkole Podstawowej w Zagości</t>
  </si>
  <si>
    <t>Zakup materiałów i wyposażenia</t>
  </si>
  <si>
    <t xml:space="preserve">Wydatki na zakupy inwestycyjne jednostek budżetowych </t>
  </si>
  <si>
    <t>Pismo ZEASiP znak 3/2007 z dnia 14.03.2007</t>
  </si>
  <si>
    <t xml:space="preserve">Środki na dofinansowanie własnych zadań bieżących gmin(związków gmin), powiatów (związków powiatów), samorządów województw, pozyskane z innych źródeł  </t>
  </si>
  <si>
    <t>Pismo Wydz. Nadzoru Właścicielskiego znak NW-8170/2007 z dnia 08.03.2007</t>
  </si>
  <si>
    <t>Dotacja celowa z budżetu na finansowanie lub dofinansowanie zadań zleconych do realizacji stowarzyszeniom</t>
  </si>
  <si>
    <t>Składki na ubezpieczenie społeczne</t>
  </si>
  <si>
    <t>Składki na Fundusz Pracy</t>
  </si>
  <si>
    <t>Wynagrodzenia bezosobowe</t>
  </si>
  <si>
    <t>Środki na zadanie inwestycyjne "Budowa oświetlenia drogowego wzdłuż drogi nr 766 w miejscowości Brzeście (droga wojewódzka)"</t>
  </si>
  <si>
    <t>Zakup energii</t>
  </si>
  <si>
    <t xml:space="preserve">Instytucje kultury fizycznej </t>
  </si>
  <si>
    <t>Dotacja podmiotowa z budżetu dla jednostek niezaliczanych do sektora finansów publicznych</t>
  </si>
  <si>
    <t>Dotacja celowa z budżetu na finasowanie lub dofinansowanie zadań zleconych do realizacji stowarzyszeniom</t>
  </si>
  <si>
    <t>Razem</t>
  </si>
  <si>
    <t>Załącznik Nr 1 do uchwały Nr VIII/48/07 Rady Miejskiej w Pińczowie z dnia 28 marca 2007 r. w sprawie zmian w budżecie Gminy na 2007 rok</t>
  </si>
  <si>
    <t>Przewodniczacy</t>
  </si>
  <si>
    <t>Rady Miejskiej</t>
  </si>
  <si>
    <t>Marek Omasta</t>
  </si>
  <si>
    <t xml:space="preserve">Załącznik nr 2 do uchwały Rady Miejskiej nr VIII/48/07 z dnia 28 marca 2007 r.   w sprawie zmian w budżecie Gminy na 2007 </t>
  </si>
  <si>
    <t>Przewodniczący</t>
  </si>
  <si>
    <t>Marek OMASTA</t>
  </si>
  <si>
    <t xml:space="preserve">Załącznik nr 3  do uchwały Rady Miejskiej Nr VIII/48/07 z dnia 28 marca 2007 r.  w sprawie zmian w budżecie Gminy na rok 2007 </t>
  </si>
  <si>
    <t xml:space="preserve">Załącznik nr 4                                                                                                              do uchwały Rady Miejskiej nr VIII/48/07                                            z dnia 28 marca 2007 r. w sprawie zmian w budżecie Gminy na 2007 </t>
  </si>
  <si>
    <t xml:space="preserve">Załącznik nr 5                                                                                                                            do uchwały Rady Miejskiej nr VIII/48/07                                                                               z dnia 28 marca 2007 r. w sprawie zmian w budżecie Gminy na 2007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</si>
</sst>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/>
    </xf>
    <xf numFmtId="3" fontId="0" fillId="0" borderId="0" xfId="0" applyNumberFormat="1" applyAlignment="1">
      <alignment/>
    </xf>
    <xf numFmtId="49" fontId="12" fillId="0" borderId="1" xfId="0" applyNumberFormat="1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top"/>
    </xf>
    <xf numFmtId="49" fontId="12" fillId="0" borderId="6" xfId="0" applyNumberFormat="1" applyFont="1" applyBorder="1" applyAlignment="1">
      <alignment horizontal="left" vertical="top"/>
    </xf>
    <xf numFmtId="49" fontId="12" fillId="0" borderId="4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3" fontId="0" fillId="0" borderId="0" xfId="0" applyNumberFormat="1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B33">
      <selection activeCell="I50" sqref="I50"/>
    </sheetView>
  </sheetViews>
  <sheetFormatPr defaultColWidth="9.00390625" defaultRowHeight="12.75"/>
  <cols>
    <col min="1" max="1" width="7.875" style="65" customWidth="1"/>
    <col min="2" max="2" width="9.125" style="65" customWidth="1"/>
    <col min="3" max="3" width="7.625" style="0" customWidth="1"/>
    <col min="4" max="4" width="24.125" style="0" customWidth="1"/>
    <col min="5" max="5" width="16.625" style="0" customWidth="1"/>
    <col min="6" max="6" width="17.75390625" style="0" customWidth="1"/>
    <col min="7" max="7" width="15.75390625" style="0" customWidth="1"/>
    <col min="8" max="8" width="13.75390625" style="0" customWidth="1"/>
    <col min="9" max="9" width="20.625" style="0" customWidth="1"/>
  </cols>
  <sheetData>
    <row r="1" spans="7:9" ht="12.75" customHeight="1">
      <c r="G1" s="96" t="s">
        <v>180</v>
      </c>
      <c r="H1" s="96"/>
      <c r="I1" s="96"/>
    </row>
    <row r="2" spans="7:9" ht="15.75" customHeight="1">
      <c r="G2" s="96"/>
      <c r="H2" s="96"/>
      <c r="I2" s="96"/>
    </row>
    <row r="3" spans="7:9" ht="15.75" customHeight="1">
      <c r="G3" s="96"/>
      <c r="H3" s="96"/>
      <c r="I3" s="96"/>
    </row>
    <row r="4" spans="9:21" ht="15.75">
      <c r="I4" s="66" t="s">
        <v>148</v>
      </c>
      <c r="U4" s="66"/>
    </row>
    <row r="5" spans="1:9" ht="30.75" customHeight="1">
      <c r="A5" s="97" t="s">
        <v>149</v>
      </c>
      <c r="B5" s="97"/>
      <c r="C5" s="97"/>
      <c r="D5" s="97" t="s">
        <v>8</v>
      </c>
      <c r="E5" s="98" t="s">
        <v>150</v>
      </c>
      <c r="F5" s="99"/>
      <c r="G5" s="97" t="s">
        <v>151</v>
      </c>
      <c r="H5" s="97"/>
      <c r="I5" s="100" t="s">
        <v>152</v>
      </c>
    </row>
    <row r="6" spans="1:9" ht="47.25" customHeight="1">
      <c r="A6" s="67" t="s">
        <v>1</v>
      </c>
      <c r="B6" s="67" t="s">
        <v>2</v>
      </c>
      <c r="C6" s="18" t="s">
        <v>3</v>
      </c>
      <c r="D6" s="97"/>
      <c r="E6" s="18" t="s">
        <v>153</v>
      </c>
      <c r="F6" s="18" t="s">
        <v>154</v>
      </c>
      <c r="G6" s="18" t="s">
        <v>153</v>
      </c>
      <c r="H6" s="18" t="s">
        <v>154</v>
      </c>
      <c r="I6" s="100"/>
    </row>
    <row r="7" spans="1:9" ht="15.75">
      <c r="A7" s="68">
        <v>1</v>
      </c>
      <c r="B7" s="68">
        <v>2</v>
      </c>
      <c r="C7" s="69">
        <v>3</v>
      </c>
      <c r="D7" s="68">
        <v>4</v>
      </c>
      <c r="E7" s="69">
        <v>5</v>
      </c>
      <c r="F7" s="68">
        <v>6</v>
      </c>
      <c r="G7" s="69">
        <v>7</v>
      </c>
      <c r="H7" s="68">
        <v>8</v>
      </c>
      <c r="I7" s="69">
        <v>9</v>
      </c>
    </row>
    <row r="8" spans="1:9" ht="21.75" customHeight="1">
      <c r="A8" s="90" t="s">
        <v>58</v>
      </c>
      <c r="B8" s="70"/>
      <c r="C8" s="71"/>
      <c r="D8" s="62" t="s">
        <v>74</v>
      </c>
      <c r="E8" s="18" t="s">
        <v>155</v>
      </c>
      <c r="F8" s="18" t="s">
        <v>155</v>
      </c>
      <c r="G8" s="23">
        <f>G9</f>
        <v>50000</v>
      </c>
      <c r="H8" s="23" t="str">
        <f>H9</f>
        <v>-</v>
      </c>
      <c r="I8" s="93" t="s">
        <v>156</v>
      </c>
    </row>
    <row r="9" spans="1:9" ht="34.5" customHeight="1">
      <c r="A9" s="91"/>
      <c r="B9" s="90" t="s">
        <v>59</v>
      </c>
      <c r="C9" s="71"/>
      <c r="D9" s="62" t="s">
        <v>75</v>
      </c>
      <c r="E9" s="18" t="s">
        <v>155</v>
      </c>
      <c r="F9" s="18" t="s">
        <v>155</v>
      </c>
      <c r="G9" s="23">
        <f>G10</f>
        <v>50000</v>
      </c>
      <c r="H9" s="23" t="str">
        <f>H10</f>
        <v>-</v>
      </c>
      <c r="I9" s="93"/>
    </row>
    <row r="10" spans="1:9" ht="54.75" customHeight="1">
      <c r="A10" s="92"/>
      <c r="B10" s="92"/>
      <c r="C10" s="78">
        <v>6050</v>
      </c>
      <c r="D10" s="45" t="s">
        <v>157</v>
      </c>
      <c r="E10" s="15" t="s">
        <v>155</v>
      </c>
      <c r="F10" s="15" t="s">
        <v>155</v>
      </c>
      <c r="G10" s="22">
        <v>50000</v>
      </c>
      <c r="H10" s="22" t="s">
        <v>155</v>
      </c>
      <c r="I10" s="93"/>
    </row>
    <row r="11" spans="1:9" ht="28.5" customHeight="1">
      <c r="A11" s="90" t="s">
        <v>60</v>
      </c>
      <c r="B11" s="70"/>
      <c r="C11" s="71"/>
      <c r="D11" s="62" t="s">
        <v>76</v>
      </c>
      <c r="E11" s="18" t="s">
        <v>155</v>
      </c>
      <c r="F11" s="18" t="s">
        <v>155</v>
      </c>
      <c r="G11" s="23">
        <f>G12</f>
        <v>62000</v>
      </c>
      <c r="H11" s="23">
        <f>H12</f>
        <v>62000</v>
      </c>
      <c r="I11" s="93" t="s">
        <v>158</v>
      </c>
    </row>
    <row r="12" spans="1:9" ht="30.75" customHeight="1">
      <c r="A12" s="91"/>
      <c r="B12" s="90" t="s">
        <v>77</v>
      </c>
      <c r="C12" s="71"/>
      <c r="D12" s="62" t="s">
        <v>78</v>
      </c>
      <c r="E12" s="18" t="s">
        <v>155</v>
      </c>
      <c r="F12" s="18" t="s">
        <v>155</v>
      </c>
      <c r="G12" s="23">
        <f>G14</f>
        <v>62000</v>
      </c>
      <c r="H12" s="23">
        <f>H13</f>
        <v>62000</v>
      </c>
      <c r="I12" s="93"/>
    </row>
    <row r="13" spans="1:9" ht="22.5" customHeight="1">
      <c r="A13" s="91"/>
      <c r="B13" s="91"/>
      <c r="C13" s="78">
        <v>4300</v>
      </c>
      <c r="D13" s="45" t="s">
        <v>159</v>
      </c>
      <c r="E13" s="15" t="s">
        <v>155</v>
      </c>
      <c r="F13" s="15" t="s">
        <v>155</v>
      </c>
      <c r="G13" s="22" t="s">
        <v>155</v>
      </c>
      <c r="H13" s="22">
        <v>62000</v>
      </c>
      <c r="I13" s="93"/>
    </row>
    <row r="14" spans="1:9" ht="45" customHeight="1">
      <c r="A14" s="92"/>
      <c r="B14" s="92"/>
      <c r="C14" s="78">
        <v>6050</v>
      </c>
      <c r="D14" s="45" t="s">
        <v>157</v>
      </c>
      <c r="E14" s="15" t="s">
        <v>155</v>
      </c>
      <c r="F14" s="15" t="s">
        <v>155</v>
      </c>
      <c r="G14" s="22">
        <v>62000</v>
      </c>
      <c r="H14" s="22" t="s">
        <v>155</v>
      </c>
      <c r="I14" s="93"/>
    </row>
    <row r="15" spans="1:9" ht="30.75" customHeight="1">
      <c r="A15" s="90" t="s">
        <v>79</v>
      </c>
      <c r="B15" s="70"/>
      <c r="C15" s="71"/>
      <c r="D15" s="62" t="s">
        <v>160</v>
      </c>
      <c r="E15" s="18" t="s">
        <v>155</v>
      </c>
      <c r="F15" s="18" t="s">
        <v>155</v>
      </c>
      <c r="G15" s="23" t="str">
        <f>G16</f>
        <v>-</v>
      </c>
      <c r="H15" s="23">
        <f>H16</f>
        <v>50000</v>
      </c>
      <c r="I15" s="93" t="s">
        <v>161</v>
      </c>
    </row>
    <row r="16" spans="1:9" ht="42" customHeight="1">
      <c r="A16" s="91"/>
      <c r="B16" s="90" t="s">
        <v>80</v>
      </c>
      <c r="C16" s="71"/>
      <c r="D16" s="62" t="s">
        <v>81</v>
      </c>
      <c r="E16" s="18" t="s">
        <v>155</v>
      </c>
      <c r="F16" s="18" t="s">
        <v>155</v>
      </c>
      <c r="G16" s="23" t="str">
        <f>G17</f>
        <v>-</v>
      </c>
      <c r="H16" s="23">
        <f>H17</f>
        <v>50000</v>
      </c>
      <c r="I16" s="93"/>
    </row>
    <row r="17" spans="1:9" ht="42.75" customHeight="1">
      <c r="A17" s="92"/>
      <c r="B17" s="92"/>
      <c r="C17" s="78">
        <v>6050</v>
      </c>
      <c r="D17" s="45" t="s">
        <v>157</v>
      </c>
      <c r="E17" s="15" t="s">
        <v>155</v>
      </c>
      <c r="F17" s="15" t="s">
        <v>155</v>
      </c>
      <c r="G17" s="22" t="s">
        <v>155</v>
      </c>
      <c r="H17" s="22">
        <v>50000</v>
      </c>
      <c r="I17" s="93"/>
    </row>
    <row r="18" spans="1:9" ht="69" customHeight="1">
      <c r="A18" s="90" t="s">
        <v>82</v>
      </c>
      <c r="B18" s="72"/>
      <c r="C18" s="78"/>
      <c r="D18" s="62" t="s">
        <v>162</v>
      </c>
      <c r="E18" s="79">
        <f>E21</f>
        <v>25000</v>
      </c>
      <c r="F18" s="79">
        <f>F19</f>
        <v>25000</v>
      </c>
      <c r="G18" s="22" t="s">
        <v>155</v>
      </c>
      <c r="H18" s="22" t="s">
        <v>155</v>
      </c>
      <c r="I18" s="84" t="s">
        <v>163</v>
      </c>
    </row>
    <row r="19" spans="1:9" ht="90.75" customHeight="1">
      <c r="A19" s="91"/>
      <c r="B19" s="90" t="s">
        <v>98</v>
      </c>
      <c r="C19" s="78"/>
      <c r="D19" s="62" t="s">
        <v>99</v>
      </c>
      <c r="E19" s="79" t="s">
        <v>155</v>
      </c>
      <c r="F19" s="79">
        <f>F20</f>
        <v>25000</v>
      </c>
      <c r="G19" s="22" t="s">
        <v>155</v>
      </c>
      <c r="H19" s="22" t="s">
        <v>155</v>
      </c>
      <c r="I19" s="85"/>
    </row>
    <row r="20" spans="1:9" ht="38.25" customHeight="1">
      <c r="A20" s="91"/>
      <c r="B20" s="92"/>
      <c r="C20" s="80" t="s">
        <v>100</v>
      </c>
      <c r="D20" s="45" t="s">
        <v>101</v>
      </c>
      <c r="E20" s="57" t="s">
        <v>155</v>
      </c>
      <c r="F20" s="57">
        <v>25000</v>
      </c>
      <c r="G20" s="22" t="s">
        <v>155</v>
      </c>
      <c r="H20" s="22" t="s">
        <v>155</v>
      </c>
      <c r="I20" s="85"/>
    </row>
    <row r="21" spans="1:9" ht="65.25" customHeight="1">
      <c r="A21" s="91"/>
      <c r="B21" s="90" t="s">
        <v>102</v>
      </c>
      <c r="C21" s="80"/>
      <c r="D21" s="62" t="s">
        <v>103</v>
      </c>
      <c r="E21" s="79">
        <f>E22</f>
        <v>25000</v>
      </c>
      <c r="F21" s="15" t="s">
        <v>155</v>
      </c>
      <c r="G21" s="22" t="s">
        <v>155</v>
      </c>
      <c r="H21" s="22" t="s">
        <v>155</v>
      </c>
      <c r="I21" s="85"/>
    </row>
    <row r="22" spans="1:9" ht="18.75" customHeight="1">
      <c r="A22" s="92"/>
      <c r="B22" s="92"/>
      <c r="C22" s="80" t="s">
        <v>104</v>
      </c>
      <c r="D22" s="45" t="s">
        <v>105</v>
      </c>
      <c r="E22" s="57">
        <v>25000</v>
      </c>
      <c r="F22" s="15" t="s">
        <v>155</v>
      </c>
      <c r="G22" s="22" t="s">
        <v>155</v>
      </c>
      <c r="H22" s="22" t="s">
        <v>155</v>
      </c>
      <c r="I22" s="86"/>
    </row>
    <row r="23" spans="1:9" ht="12.75">
      <c r="A23" s="90" t="s">
        <v>83</v>
      </c>
      <c r="B23" s="70"/>
      <c r="C23" s="71"/>
      <c r="D23" s="62" t="s">
        <v>84</v>
      </c>
      <c r="E23" s="79">
        <f>E27</f>
        <v>30000</v>
      </c>
      <c r="F23" s="18" t="s">
        <v>155</v>
      </c>
      <c r="G23" s="23">
        <f>G24+G27</f>
        <v>35307</v>
      </c>
      <c r="H23" s="23">
        <f>H24</f>
        <v>5307</v>
      </c>
      <c r="I23" s="93" t="s">
        <v>164</v>
      </c>
    </row>
    <row r="24" spans="1:9" ht="12.75">
      <c r="A24" s="91"/>
      <c r="B24" s="90" t="s">
        <v>85</v>
      </c>
      <c r="C24" s="71"/>
      <c r="D24" s="62" t="s">
        <v>86</v>
      </c>
      <c r="E24" s="79" t="s">
        <v>155</v>
      </c>
      <c r="F24" s="18" t="s">
        <v>155</v>
      </c>
      <c r="G24" s="23">
        <f>G26</f>
        <v>5307</v>
      </c>
      <c r="H24" s="23">
        <f>H25</f>
        <v>5307</v>
      </c>
      <c r="I24" s="93"/>
    </row>
    <row r="25" spans="1:9" ht="30" customHeight="1">
      <c r="A25" s="91"/>
      <c r="B25" s="91"/>
      <c r="C25" s="78">
        <v>4210</v>
      </c>
      <c r="D25" s="45" t="s">
        <v>165</v>
      </c>
      <c r="E25" s="57" t="s">
        <v>155</v>
      </c>
      <c r="F25" s="15" t="s">
        <v>155</v>
      </c>
      <c r="G25" s="22" t="s">
        <v>155</v>
      </c>
      <c r="H25" s="22">
        <v>5307</v>
      </c>
      <c r="I25" s="93"/>
    </row>
    <row r="26" spans="1:9" ht="38.25">
      <c r="A26" s="91"/>
      <c r="B26" s="92"/>
      <c r="C26" s="78">
        <v>6060</v>
      </c>
      <c r="D26" s="45" t="s">
        <v>166</v>
      </c>
      <c r="E26" s="57" t="s">
        <v>155</v>
      </c>
      <c r="F26" s="15" t="s">
        <v>155</v>
      </c>
      <c r="G26" s="22">
        <v>5307</v>
      </c>
      <c r="H26" s="22" t="s">
        <v>155</v>
      </c>
      <c r="I26" s="93"/>
    </row>
    <row r="27" spans="1:9" ht="15.75" customHeight="1">
      <c r="A27" s="91"/>
      <c r="B27" s="72" t="s">
        <v>87</v>
      </c>
      <c r="C27" s="78"/>
      <c r="D27" s="62" t="s">
        <v>88</v>
      </c>
      <c r="E27" s="79">
        <f>E28</f>
        <v>30000</v>
      </c>
      <c r="F27" s="15" t="s">
        <v>155</v>
      </c>
      <c r="G27" s="23">
        <f>G29</f>
        <v>30000</v>
      </c>
      <c r="H27" s="22" t="s">
        <v>155</v>
      </c>
      <c r="I27" s="84" t="s">
        <v>167</v>
      </c>
    </row>
    <row r="28" spans="1:9" ht="96" customHeight="1">
      <c r="A28" s="91"/>
      <c r="B28" s="94"/>
      <c r="C28" s="78">
        <v>2700</v>
      </c>
      <c r="D28" s="45" t="s">
        <v>168</v>
      </c>
      <c r="E28" s="57">
        <v>30000</v>
      </c>
      <c r="F28" s="57" t="s">
        <v>155</v>
      </c>
      <c r="G28" s="22" t="s">
        <v>155</v>
      </c>
      <c r="H28" s="22" t="s">
        <v>155</v>
      </c>
      <c r="I28" s="85"/>
    </row>
    <row r="29" spans="1:9" ht="39" customHeight="1">
      <c r="A29" s="92"/>
      <c r="B29" s="95"/>
      <c r="C29" s="78">
        <v>4210</v>
      </c>
      <c r="D29" s="45" t="s">
        <v>165</v>
      </c>
      <c r="E29" s="57" t="s">
        <v>155</v>
      </c>
      <c r="F29" s="57" t="s">
        <v>155</v>
      </c>
      <c r="G29" s="22">
        <v>30000</v>
      </c>
      <c r="H29" s="22" t="s">
        <v>155</v>
      </c>
      <c r="I29" s="86"/>
    </row>
    <row r="30" spans="1:9" ht="12.75">
      <c r="A30" s="90" t="s">
        <v>89</v>
      </c>
      <c r="B30" s="70"/>
      <c r="C30" s="71"/>
      <c r="D30" s="62" t="s">
        <v>90</v>
      </c>
      <c r="E30" s="18" t="s">
        <v>155</v>
      </c>
      <c r="F30" s="18" t="s">
        <v>155</v>
      </c>
      <c r="G30" s="23">
        <f>G31</f>
        <v>21668</v>
      </c>
      <c r="H30" s="23">
        <f>H31</f>
        <v>21668</v>
      </c>
      <c r="I30" s="93" t="s">
        <v>169</v>
      </c>
    </row>
    <row r="31" spans="1:9" ht="25.5">
      <c r="A31" s="91"/>
      <c r="B31" s="90" t="s">
        <v>91</v>
      </c>
      <c r="C31" s="71"/>
      <c r="D31" s="62" t="s">
        <v>92</v>
      </c>
      <c r="E31" s="18" t="s">
        <v>155</v>
      </c>
      <c r="F31" s="18" t="s">
        <v>155</v>
      </c>
      <c r="G31" s="23">
        <f>G32+G36</f>
        <v>21668</v>
      </c>
      <c r="H31" s="23">
        <f>+H33+H34+H35+H36</f>
        <v>21668</v>
      </c>
      <c r="I31" s="93"/>
    </row>
    <row r="32" spans="1:9" ht="63.75">
      <c r="A32" s="91"/>
      <c r="B32" s="91"/>
      <c r="C32" s="78">
        <v>2820</v>
      </c>
      <c r="D32" s="45" t="s">
        <v>170</v>
      </c>
      <c r="E32" s="15" t="s">
        <v>155</v>
      </c>
      <c r="F32" s="15" t="s">
        <v>155</v>
      </c>
      <c r="G32" s="22">
        <v>21000</v>
      </c>
      <c r="H32" s="22" t="s">
        <v>155</v>
      </c>
      <c r="I32" s="93"/>
    </row>
    <row r="33" spans="1:9" ht="25.5">
      <c r="A33" s="91"/>
      <c r="B33" s="91"/>
      <c r="C33" s="78">
        <v>4110</v>
      </c>
      <c r="D33" s="45" t="s">
        <v>171</v>
      </c>
      <c r="E33" s="15" t="s">
        <v>155</v>
      </c>
      <c r="F33" s="15" t="s">
        <v>155</v>
      </c>
      <c r="G33" s="22" t="s">
        <v>155</v>
      </c>
      <c r="H33" s="22">
        <v>1980</v>
      </c>
      <c r="I33" s="93"/>
    </row>
    <row r="34" spans="1:9" ht="12.75">
      <c r="A34" s="91"/>
      <c r="B34" s="91"/>
      <c r="C34" s="78">
        <v>4120</v>
      </c>
      <c r="D34" s="45" t="s">
        <v>172</v>
      </c>
      <c r="E34" s="15" t="s">
        <v>155</v>
      </c>
      <c r="F34" s="15" t="s">
        <v>155</v>
      </c>
      <c r="G34" s="22" t="s">
        <v>155</v>
      </c>
      <c r="H34" s="22">
        <v>288</v>
      </c>
      <c r="I34" s="93"/>
    </row>
    <row r="35" spans="1:9" ht="12.75">
      <c r="A35" s="91"/>
      <c r="B35" s="91"/>
      <c r="C35" s="78">
        <v>4170</v>
      </c>
      <c r="D35" s="45" t="s">
        <v>173</v>
      </c>
      <c r="E35" s="15" t="s">
        <v>155</v>
      </c>
      <c r="F35" s="15" t="s">
        <v>155</v>
      </c>
      <c r="G35" s="22" t="s">
        <v>155</v>
      </c>
      <c r="H35" s="22">
        <v>11400</v>
      </c>
      <c r="I35" s="93"/>
    </row>
    <row r="36" spans="1:9" ht="12.75">
      <c r="A36" s="92"/>
      <c r="B36" s="92"/>
      <c r="C36" s="78">
        <v>4300</v>
      </c>
      <c r="D36" s="45" t="s">
        <v>159</v>
      </c>
      <c r="E36" s="15" t="s">
        <v>155</v>
      </c>
      <c r="F36" s="15" t="s">
        <v>155</v>
      </c>
      <c r="G36" s="22">
        <v>668</v>
      </c>
      <c r="H36" s="22">
        <v>8000</v>
      </c>
      <c r="I36" s="93"/>
    </row>
    <row r="37" spans="1:9" ht="25.5">
      <c r="A37" s="90" t="s">
        <v>61</v>
      </c>
      <c r="B37" s="70"/>
      <c r="C37" s="71"/>
      <c r="D37" s="62" t="s">
        <v>93</v>
      </c>
      <c r="E37" s="18" t="s">
        <v>155</v>
      </c>
      <c r="F37" s="18" t="s">
        <v>155</v>
      </c>
      <c r="G37" s="23">
        <f>G38</f>
        <v>100000</v>
      </c>
      <c r="H37" s="23">
        <f>H38</f>
        <v>100000</v>
      </c>
      <c r="I37" s="93" t="s">
        <v>174</v>
      </c>
    </row>
    <row r="38" spans="1:9" ht="25.5">
      <c r="A38" s="91"/>
      <c r="B38" s="90" t="s">
        <v>94</v>
      </c>
      <c r="C38" s="71"/>
      <c r="D38" s="62" t="s">
        <v>95</v>
      </c>
      <c r="E38" s="18" t="s">
        <v>155</v>
      </c>
      <c r="F38" s="18" t="s">
        <v>155</v>
      </c>
      <c r="G38" s="23">
        <f>G40</f>
        <v>100000</v>
      </c>
      <c r="H38" s="23">
        <f>H39</f>
        <v>100000</v>
      </c>
      <c r="I38" s="93"/>
    </row>
    <row r="39" spans="1:9" ht="12.75">
      <c r="A39" s="91"/>
      <c r="B39" s="91"/>
      <c r="C39" s="78">
        <v>4260</v>
      </c>
      <c r="D39" s="45" t="s">
        <v>175</v>
      </c>
      <c r="E39" s="15" t="s">
        <v>155</v>
      </c>
      <c r="F39" s="15" t="s">
        <v>155</v>
      </c>
      <c r="G39" s="22" t="s">
        <v>155</v>
      </c>
      <c r="H39" s="22">
        <v>100000</v>
      </c>
      <c r="I39" s="93"/>
    </row>
    <row r="40" spans="1:9" ht="25.5">
      <c r="A40" s="92"/>
      <c r="B40" s="92"/>
      <c r="C40" s="78">
        <v>6050</v>
      </c>
      <c r="D40" s="45" t="s">
        <v>157</v>
      </c>
      <c r="E40" s="15" t="s">
        <v>155</v>
      </c>
      <c r="F40" s="15" t="s">
        <v>155</v>
      </c>
      <c r="G40" s="22">
        <v>100000</v>
      </c>
      <c r="H40" s="22" t="s">
        <v>155</v>
      </c>
      <c r="I40" s="93"/>
    </row>
    <row r="41" spans="1:9" ht="12.75">
      <c r="A41" s="83" t="s">
        <v>62</v>
      </c>
      <c r="B41" s="70"/>
      <c r="C41" s="78"/>
      <c r="D41" s="62" t="s">
        <v>96</v>
      </c>
      <c r="E41" s="15" t="s">
        <v>155</v>
      </c>
      <c r="F41" s="15" t="s">
        <v>155</v>
      </c>
      <c r="G41" s="23">
        <f>G42</f>
        <v>150000</v>
      </c>
      <c r="H41" s="23">
        <f>H42</f>
        <v>150000</v>
      </c>
      <c r="I41" s="84" t="s">
        <v>163</v>
      </c>
    </row>
    <row r="42" spans="1:9" ht="12.75">
      <c r="A42" s="83"/>
      <c r="B42" s="83" t="s">
        <v>97</v>
      </c>
      <c r="C42" s="78"/>
      <c r="D42" s="62" t="s">
        <v>176</v>
      </c>
      <c r="E42" s="15" t="s">
        <v>155</v>
      </c>
      <c r="F42" s="15" t="s">
        <v>155</v>
      </c>
      <c r="G42" s="23">
        <f>G44</f>
        <v>150000</v>
      </c>
      <c r="H42" s="23">
        <f>H43</f>
        <v>150000</v>
      </c>
      <c r="I42" s="85"/>
    </row>
    <row r="43" spans="1:9" ht="51">
      <c r="A43" s="83"/>
      <c r="B43" s="83"/>
      <c r="C43" s="78">
        <v>2580</v>
      </c>
      <c r="D43" s="45" t="s">
        <v>177</v>
      </c>
      <c r="E43" s="15" t="s">
        <v>155</v>
      </c>
      <c r="F43" s="15" t="s">
        <v>155</v>
      </c>
      <c r="G43" s="22" t="s">
        <v>155</v>
      </c>
      <c r="H43" s="22">
        <v>150000</v>
      </c>
      <c r="I43" s="85"/>
    </row>
    <row r="44" spans="1:9" ht="63.75">
      <c r="A44" s="83"/>
      <c r="B44" s="83"/>
      <c r="C44" s="78">
        <v>2820</v>
      </c>
      <c r="D44" s="45" t="s">
        <v>178</v>
      </c>
      <c r="E44" s="15" t="s">
        <v>155</v>
      </c>
      <c r="F44" s="15" t="s">
        <v>155</v>
      </c>
      <c r="G44" s="22">
        <v>150000</v>
      </c>
      <c r="H44" s="22" t="s">
        <v>155</v>
      </c>
      <c r="I44" s="86"/>
    </row>
    <row r="45" spans="1:9" ht="15.75">
      <c r="A45" s="87" t="s">
        <v>179</v>
      </c>
      <c r="B45" s="88"/>
      <c r="C45" s="89"/>
      <c r="D45" s="63"/>
      <c r="E45" s="25">
        <f>E23+E18</f>
        <v>55000</v>
      </c>
      <c r="F45" s="25">
        <f>F18</f>
        <v>25000</v>
      </c>
      <c r="G45" s="25">
        <f>G37+G30+G23+G11+G8+G41</f>
        <v>418975</v>
      </c>
      <c r="H45" s="25">
        <f>H37+H30+H23+H15+H11+H41</f>
        <v>388975</v>
      </c>
      <c r="I45" s="81"/>
    </row>
    <row r="47" spans="7:9" ht="12.75">
      <c r="G47" s="82"/>
      <c r="I47" t="s">
        <v>181</v>
      </c>
    </row>
    <row r="48" ht="12.75">
      <c r="I48" t="s">
        <v>182</v>
      </c>
    </row>
    <row r="50" ht="12.75">
      <c r="I50" t="s">
        <v>183</v>
      </c>
    </row>
  </sheetData>
  <mergeCells count="34">
    <mergeCell ref="G1:I3"/>
    <mergeCell ref="A5:C5"/>
    <mergeCell ref="D5:D6"/>
    <mergeCell ref="E5:F5"/>
    <mergeCell ref="G5:H5"/>
    <mergeCell ref="I5:I6"/>
    <mergeCell ref="A8:A10"/>
    <mergeCell ref="I8:I10"/>
    <mergeCell ref="B9:B10"/>
    <mergeCell ref="A11:A14"/>
    <mergeCell ref="I11:I14"/>
    <mergeCell ref="B12:B14"/>
    <mergeCell ref="A15:A17"/>
    <mergeCell ref="I15:I17"/>
    <mergeCell ref="B16:B17"/>
    <mergeCell ref="A18:A22"/>
    <mergeCell ref="I18:I22"/>
    <mergeCell ref="B19:B20"/>
    <mergeCell ref="B21:B22"/>
    <mergeCell ref="A23:A29"/>
    <mergeCell ref="I23:I26"/>
    <mergeCell ref="B24:B26"/>
    <mergeCell ref="I27:I29"/>
    <mergeCell ref="B28:B29"/>
    <mergeCell ref="A30:A36"/>
    <mergeCell ref="I30:I36"/>
    <mergeCell ref="B31:B36"/>
    <mergeCell ref="A37:A40"/>
    <mergeCell ref="I37:I40"/>
    <mergeCell ref="B38:B40"/>
    <mergeCell ref="A41:A44"/>
    <mergeCell ref="I41:I44"/>
    <mergeCell ref="B42:B44"/>
    <mergeCell ref="A45:C45"/>
  </mergeCells>
  <printOptions/>
  <pageMargins left="0.53" right="0.75" top="0.45" bottom="0.42" header="0.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33">
      <selection activeCell="L44" sqref="L44"/>
    </sheetView>
  </sheetViews>
  <sheetFormatPr defaultColWidth="9.00390625" defaultRowHeight="12.75"/>
  <cols>
    <col min="1" max="1" width="5.625" style="50" customWidth="1"/>
    <col min="2" max="2" width="4.875" style="60" bestFit="1" customWidth="1"/>
    <col min="3" max="3" width="6.25390625" style="60" bestFit="1" customWidth="1"/>
    <col min="4" max="4" width="14.375" style="50" bestFit="1" customWidth="1"/>
    <col min="5" max="5" width="10.625" style="50" customWidth="1"/>
    <col min="6" max="7" width="11.25390625" style="50" customWidth="1"/>
    <col min="8" max="8" width="10.375" style="50" customWidth="1"/>
    <col min="9" max="9" width="9.00390625" style="50" customWidth="1"/>
    <col min="10" max="10" width="11.00390625" style="50" customWidth="1"/>
    <col min="11" max="11" width="12.875" style="50" customWidth="1"/>
    <col min="12" max="12" width="10.625" style="50" customWidth="1"/>
    <col min="13" max="13" width="10.75390625" style="50" customWidth="1"/>
    <col min="14" max="14" width="10.25390625" style="50" customWidth="1"/>
    <col min="15" max="15" width="16.75390625" style="50" customWidth="1"/>
    <col min="16" max="16384" width="9.125" style="50" customWidth="1"/>
  </cols>
  <sheetData>
    <row r="1" spans="2:15" s="53" customFormat="1" ht="12.75" customHeight="1">
      <c r="B1" s="58"/>
      <c r="C1" s="58"/>
      <c r="K1" s="101" t="s">
        <v>184</v>
      </c>
      <c r="L1" s="101"/>
      <c r="M1" s="101"/>
      <c r="N1" s="101"/>
      <c r="O1" s="101"/>
    </row>
    <row r="2" spans="2:15" s="53" customFormat="1" ht="30.75" customHeight="1">
      <c r="B2" s="58"/>
      <c r="C2" s="58"/>
      <c r="K2" s="101"/>
      <c r="L2" s="101"/>
      <c r="M2" s="101"/>
      <c r="N2" s="101"/>
      <c r="O2" s="101"/>
    </row>
    <row r="3" spans="2:15" s="53" customFormat="1" ht="12.75">
      <c r="B3" s="58"/>
      <c r="C3" s="58"/>
      <c r="L3" s="51"/>
      <c r="M3" s="56"/>
      <c r="N3" s="51"/>
      <c r="O3" s="51"/>
    </row>
    <row r="4" spans="1:15" s="7" customFormat="1" ht="18">
      <c r="A4" s="75" t="s">
        <v>137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7" customFormat="1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15</v>
      </c>
    </row>
    <row r="6" spans="1:15" s="11" customFormat="1" ht="19.5" customHeight="1">
      <c r="A6" s="76" t="s">
        <v>24</v>
      </c>
      <c r="B6" s="76" t="s">
        <v>1</v>
      </c>
      <c r="C6" s="76" t="s">
        <v>14</v>
      </c>
      <c r="D6" s="77" t="s">
        <v>40</v>
      </c>
      <c r="E6" s="77" t="s">
        <v>25</v>
      </c>
      <c r="F6" s="77" t="s">
        <v>43</v>
      </c>
      <c r="G6" s="77" t="s">
        <v>28</v>
      </c>
      <c r="H6" s="77"/>
      <c r="I6" s="77"/>
      <c r="J6" s="77"/>
      <c r="K6" s="77"/>
      <c r="L6" s="77"/>
      <c r="M6" s="77"/>
      <c r="N6" s="77"/>
      <c r="O6" s="77" t="s">
        <v>26</v>
      </c>
    </row>
    <row r="7" spans="1:15" s="11" customFormat="1" ht="19.5" customHeight="1">
      <c r="A7" s="76"/>
      <c r="B7" s="76"/>
      <c r="C7" s="76"/>
      <c r="D7" s="77"/>
      <c r="E7" s="77"/>
      <c r="F7" s="77"/>
      <c r="G7" s="77" t="s">
        <v>27</v>
      </c>
      <c r="H7" s="77" t="s">
        <v>9</v>
      </c>
      <c r="I7" s="77"/>
      <c r="J7" s="77"/>
      <c r="K7" s="77"/>
      <c r="L7" s="77" t="s">
        <v>20</v>
      </c>
      <c r="M7" s="77" t="s">
        <v>22</v>
      </c>
      <c r="N7" s="77" t="s">
        <v>44</v>
      </c>
      <c r="O7" s="77"/>
    </row>
    <row r="8" spans="1:15" s="11" customFormat="1" ht="29.25" customHeight="1">
      <c r="A8" s="76"/>
      <c r="B8" s="76"/>
      <c r="C8" s="76"/>
      <c r="D8" s="77"/>
      <c r="E8" s="77"/>
      <c r="F8" s="77"/>
      <c r="G8" s="77"/>
      <c r="H8" s="77" t="s">
        <v>45</v>
      </c>
      <c r="I8" s="77" t="s">
        <v>38</v>
      </c>
      <c r="J8" s="77" t="s">
        <v>46</v>
      </c>
      <c r="K8" s="77" t="s">
        <v>39</v>
      </c>
      <c r="L8" s="77"/>
      <c r="M8" s="77"/>
      <c r="N8" s="77"/>
      <c r="O8" s="77"/>
    </row>
    <row r="9" spans="1:15" s="11" customFormat="1" ht="19.5" customHeight="1">
      <c r="A9" s="76"/>
      <c r="B9" s="76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s="11" customFormat="1" ht="19.5" customHeight="1">
      <c r="A10" s="76"/>
      <c r="B10" s="76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s="7" customFormat="1" ht="12.75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/>
      <c r="O11" s="35">
        <v>13</v>
      </c>
    </row>
    <row r="12" spans="1:15" ht="51" customHeight="1">
      <c r="A12" s="21" t="s">
        <v>5</v>
      </c>
      <c r="B12" s="59" t="s">
        <v>58</v>
      </c>
      <c r="C12" s="59" t="s">
        <v>59</v>
      </c>
      <c r="D12" s="14" t="s">
        <v>51</v>
      </c>
      <c r="E12" s="22">
        <v>213000</v>
      </c>
      <c r="F12" s="22">
        <v>0</v>
      </c>
      <c r="G12" s="22">
        <v>23000</v>
      </c>
      <c r="H12" s="22">
        <v>23000</v>
      </c>
      <c r="I12" s="22">
        <v>0</v>
      </c>
      <c r="J12" s="16" t="s">
        <v>67</v>
      </c>
      <c r="K12" s="22">
        <v>0</v>
      </c>
      <c r="L12" s="22">
        <v>190000</v>
      </c>
      <c r="M12" s="22">
        <v>0</v>
      </c>
      <c r="N12" s="22">
        <v>0</v>
      </c>
      <c r="O12" s="15" t="s">
        <v>63</v>
      </c>
    </row>
    <row r="13" spans="1:15" ht="51">
      <c r="A13" s="21" t="s">
        <v>6</v>
      </c>
      <c r="B13" s="59" t="s">
        <v>58</v>
      </c>
      <c r="C13" s="59" t="s">
        <v>59</v>
      </c>
      <c r="D13" s="14" t="s">
        <v>52</v>
      </c>
      <c r="E13" s="22">
        <v>194000</v>
      </c>
      <c r="F13" s="22">
        <v>0</v>
      </c>
      <c r="G13" s="22">
        <v>14000</v>
      </c>
      <c r="H13" s="22">
        <v>14000</v>
      </c>
      <c r="I13" s="22">
        <v>0</v>
      </c>
      <c r="J13" s="16" t="s">
        <v>67</v>
      </c>
      <c r="K13" s="22">
        <v>0</v>
      </c>
      <c r="L13" s="22">
        <v>180000</v>
      </c>
      <c r="M13" s="22">
        <v>0</v>
      </c>
      <c r="N13" s="22">
        <v>0</v>
      </c>
      <c r="O13" s="15" t="s">
        <v>63</v>
      </c>
    </row>
    <row r="14" spans="1:15" ht="51">
      <c r="A14" s="21" t="s">
        <v>7</v>
      </c>
      <c r="B14" s="59" t="s">
        <v>58</v>
      </c>
      <c r="C14" s="59" t="s">
        <v>59</v>
      </c>
      <c r="D14" s="14" t="s">
        <v>116</v>
      </c>
      <c r="E14" s="22">
        <v>88500</v>
      </c>
      <c r="F14" s="22">
        <v>0</v>
      </c>
      <c r="G14" s="22">
        <v>8500</v>
      </c>
      <c r="H14" s="22">
        <v>8500</v>
      </c>
      <c r="I14" s="22">
        <v>0</v>
      </c>
      <c r="J14" s="16" t="s">
        <v>67</v>
      </c>
      <c r="K14" s="22">
        <v>0</v>
      </c>
      <c r="L14" s="22">
        <v>80000</v>
      </c>
      <c r="M14" s="22">
        <v>0</v>
      </c>
      <c r="N14" s="22">
        <v>0</v>
      </c>
      <c r="O14" s="15" t="s">
        <v>63</v>
      </c>
    </row>
    <row r="15" spans="1:15" ht="51">
      <c r="A15" s="21" t="s">
        <v>0</v>
      </c>
      <c r="B15" s="59" t="s">
        <v>58</v>
      </c>
      <c r="C15" s="59" t="s">
        <v>59</v>
      </c>
      <c r="D15" s="14" t="s">
        <v>115</v>
      </c>
      <c r="E15" s="22">
        <v>192500</v>
      </c>
      <c r="F15" s="22">
        <v>0</v>
      </c>
      <c r="G15" s="22">
        <v>12500</v>
      </c>
      <c r="H15" s="22">
        <v>12500</v>
      </c>
      <c r="I15" s="22">
        <v>0</v>
      </c>
      <c r="J15" s="16" t="s">
        <v>67</v>
      </c>
      <c r="K15" s="22">
        <v>0</v>
      </c>
      <c r="L15" s="22">
        <v>180000</v>
      </c>
      <c r="M15" s="22">
        <v>0</v>
      </c>
      <c r="N15" s="22">
        <v>0</v>
      </c>
      <c r="O15" s="15" t="s">
        <v>63</v>
      </c>
    </row>
    <row r="16" spans="1:15" ht="52.5" customHeight="1">
      <c r="A16" s="21" t="s">
        <v>10</v>
      </c>
      <c r="B16" s="59" t="s">
        <v>58</v>
      </c>
      <c r="C16" s="59" t="s">
        <v>59</v>
      </c>
      <c r="D16" s="14" t="s">
        <v>119</v>
      </c>
      <c r="E16" s="22">
        <v>180000</v>
      </c>
      <c r="F16" s="22">
        <v>0</v>
      </c>
      <c r="G16" s="22">
        <v>30000</v>
      </c>
      <c r="H16" s="22">
        <v>30000</v>
      </c>
      <c r="I16" s="22">
        <v>0</v>
      </c>
      <c r="J16" s="16" t="s">
        <v>67</v>
      </c>
      <c r="K16" s="22">
        <v>0</v>
      </c>
      <c r="L16" s="22">
        <v>30000</v>
      </c>
      <c r="M16" s="22">
        <v>120000</v>
      </c>
      <c r="N16" s="22">
        <v>0</v>
      </c>
      <c r="O16" s="15" t="s">
        <v>63</v>
      </c>
    </row>
    <row r="17" spans="1:15" ht="51">
      <c r="A17" s="21" t="s">
        <v>11</v>
      </c>
      <c r="B17" s="59" t="s">
        <v>58</v>
      </c>
      <c r="C17" s="59" t="s">
        <v>59</v>
      </c>
      <c r="D17" s="14" t="s">
        <v>120</v>
      </c>
      <c r="E17" s="22">
        <v>220000</v>
      </c>
      <c r="F17" s="22">
        <v>0</v>
      </c>
      <c r="G17" s="22">
        <v>30000</v>
      </c>
      <c r="H17" s="22">
        <v>30000</v>
      </c>
      <c r="I17" s="22">
        <v>0</v>
      </c>
      <c r="J17" s="16" t="s">
        <v>67</v>
      </c>
      <c r="K17" s="22">
        <v>0</v>
      </c>
      <c r="L17" s="22">
        <v>30000</v>
      </c>
      <c r="M17" s="22">
        <v>160000</v>
      </c>
      <c r="N17" s="22">
        <v>0</v>
      </c>
      <c r="O17" s="15" t="s">
        <v>63</v>
      </c>
    </row>
    <row r="18" spans="1:15" ht="51">
      <c r="A18" s="21" t="s">
        <v>12</v>
      </c>
      <c r="B18" s="59" t="s">
        <v>58</v>
      </c>
      <c r="C18" s="59" t="s">
        <v>59</v>
      </c>
      <c r="D18" s="14" t="s">
        <v>117</v>
      </c>
      <c r="E18" s="22">
        <v>320000</v>
      </c>
      <c r="F18" s="22">
        <v>0</v>
      </c>
      <c r="G18" s="22">
        <v>50000</v>
      </c>
      <c r="H18" s="22">
        <v>50000</v>
      </c>
      <c r="I18" s="22">
        <v>0</v>
      </c>
      <c r="J18" s="16" t="s">
        <v>67</v>
      </c>
      <c r="K18" s="22">
        <v>0</v>
      </c>
      <c r="L18" s="22">
        <v>50000</v>
      </c>
      <c r="M18" s="22">
        <v>220000</v>
      </c>
      <c r="N18" s="22">
        <v>0</v>
      </c>
      <c r="O18" s="15" t="s">
        <v>63</v>
      </c>
    </row>
    <row r="19" spans="1:15" ht="158.25" customHeight="1">
      <c r="A19" s="21" t="s">
        <v>13</v>
      </c>
      <c r="B19" s="59" t="s">
        <v>58</v>
      </c>
      <c r="C19" s="59" t="s">
        <v>59</v>
      </c>
      <c r="D19" s="14" t="s">
        <v>139</v>
      </c>
      <c r="E19" s="22">
        <v>2111000</v>
      </c>
      <c r="F19" s="22">
        <v>0</v>
      </c>
      <c r="G19" s="22">
        <v>111000</v>
      </c>
      <c r="H19" s="22">
        <v>111000</v>
      </c>
      <c r="I19" s="22">
        <v>0</v>
      </c>
      <c r="J19" s="16" t="s">
        <v>67</v>
      </c>
      <c r="K19" s="22">
        <v>0</v>
      </c>
      <c r="L19" s="22">
        <v>0</v>
      </c>
      <c r="M19" s="22">
        <v>1000000</v>
      </c>
      <c r="N19" s="22">
        <v>1000000</v>
      </c>
      <c r="O19" s="15" t="s">
        <v>63</v>
      </c>
    </row>
    <row r="20" spans="1:15" ht="60.75" customHeight="1">
      <c r="A20" s="21" t="s">
        <v>19</v>
      </c>
      <c r="B20" s="59" t="s">
        <v>58</v>
      </c>
      <c r="C20" s="59" t="s">
        <v>59</v>
      </c>
      <c r="D20" s="45" t="s">
        <v>134</v>
      </c>
      <c r="E20" s="22">
        <v>272000</v>
      </c>
      <c r="F20" s="22">
        <v>0</v>
      </c>
      <c r="G20" s="22">
        <v>222000</v>
      </c>
      <c r="H20" s="22">
        <v>0</v>
      </c>
      <c r="I20" s="22">
        <v>222000</v>
      </c>
      <c r="J20" s="16" t="s">
        <v>67</v>
      </c>
      <c r="K20" s="22">
        <v>0</v>
      </c>
      <c r="L20" s="22">
        <v>50000</v>
      </c>
      <c r="M20" s="22">
        <v>0</v>
      </c>
      <c r="N20" s="22">
        <v>0</v>
      </c>
      <c r="O20" s="15" t="s">
        <v>63</v>
      </c>
    </row>
    <row r="21" spans="1:15" ht="72" customHeight="1">
      <c r="A21" s="21" t="s">
        <v>49</v>
      </c>
      <c r="B21" s="59" t="s">
        <v>58</v>
      </c>
      <c r="C21" s="59" t="s">
        <v>59</v>
      </c>
      <c r="D21" s="45" t="s">
        <v>147</v>
      </c>
      <c r="E21" s="22">
        <v>300000</v>
      </c>
      <c r="F21" s="22">
        <v>0</v>
      </c>
      <c r="G21" s="22">
        <v>50000</v>
      </c>
      <c r="H21" s="22">
        <v>50000</v>
      </c>
      <c r="I21" s="22">
        <v>0</v>
      </c>
      <c r="J21" s="16" t="s">
        <v>67</v>
      </c>
      <c r="K21" s="22">
        <v>0</v>
      </c>
      <c r="L21" s="22">
        <v>30000</v>
      </c>
      <c r="M21" s="22">
        <v>220000</v>
      </c>
      <c r="N21" s="22">
        <v>0</v>
      </c>
      <c r="O21" s="15" t="s">
        <v>63</v>
      </c>
    </row>
    <row r="22" spans="1:15" s="17" customFormat="1" ht="18" customHeight="1">
      <c r="A22" s="74" t="s">
        <v>64</v>
      </c>
      <c r="B22" s="74"/>
      <c r="C22" s="74"/>
      <c r="D22" s="74"/>
      <c r="E22" s="23">
        <v>4091000</v>
      </c>
      <c r="F22" s="23">
        <v>0</v>
      </c>
      <c r="G22" s="23">
        <v>551000</v>
      </c>
      <c r="H22" s="23">
        <v>329000</v>
      </c>
      <c r="I22" s="23">
        <v>222000</v>
      </c>
      <c r="J22" s="23" t="s">
        <v>48</v>
      </c>
      <c r="K22" s="23">
        <v>0</v>
      </c>
      <c r="L22" s="23">
        <v>820000</v>
      </c>
      <c r="M22" s="23">
        <v>1720000</v>
      </c>
      <c r="N22" s="23">
        <v>1000000</v>
      </c>
      <c r="O22" s="18" t="s">
        <v>48</v>
      </c>
    </row>
    <row r="23" spans="1:15" ht="70.5" customHeight="1">
      <c r="A23" s="21">
        <v>11</v>
      </c>
      <c r="B23" s="59" t="s">
        <v>60</v>
      </c>
      <c r="C23" s="21">
        <v>60013</v>
      </c>
      <c r="D23" s="16" t="s">
        <v>53</v>
      </c>
      <c r="E23" s="22">
        <v>378815</v>
      </c>
      <c r="F23" s="22">
        <v>0</v>
      </c>
      <c r="G23" s="22">
        <v>80000</v>
      </c>
      <c r="H23" s="22">
        <v>80000</v>
      </c>
      <c r="I23" s="22">
        <v>0</v>
      </c>
      <c r="J23" s="16" t="s">
        <v>67</v>
      </c>
      <c r="K23" s="22">
        <v>0</v>
      </c>
      <c r="L23" s="22">
        <v>298815</v>
      </c>
      <c r="M23" s="22">
        <v>0</v>
      </c>
      <c r="N23" s="22">
        <v>0</v>
      </c>
      <c r="O23" s="15" t="s">
        <v>63</v>
      </c>
    </row>
    <row r="24" spans="1:15" ht="51">
      <c r="A24" s="21">
        <v>12</v>
      </c>
      <c r="B24" s="59" t="s">
        <v>60</v>
      </c>
      <c r="C24" s="21">
        <v>60016</v>
      </c>
      <c r="D24" s="16" t="s">
        <v>54</v>
      </c>
      <c r="E24" s="22">
        <v>144255.5</v>
      </c>
      <c r="F24" s="22">
        <v>44255.5</v>
      </c>
      <c r="G24" s="22">
        <v>50000</v>
      </c>
      <c r="H24" s="22">
        <v>50000</v>
      </c>
      <c r="I24" s="22">
        <v>0</v>
      </c>
      <c r="J24" s="16" t="s">
        <v>67</v>
      </c>
      <c r="K24" s="22">
        <v>0</v>
      </c>
      <c r="L24" s="22">
        <v>50000</v>
      </c>
      <c r="M24" s="22">
        <v>0</v>
      </c>
      <c r="N24" s="22">
        <v>0</v>
      </c>
      <c r="O24" s="15" t="s">
        <v>63</v>
      </c>
    </row>
    <row r="25" spans="1:15" ht="51">
      <c r="A25" s="21">
        <v>13</v>
      </c>
      <c r="B25" s="59" t="s">
        <v>60</v>
      </c>
      <c r="C25" s="21">
        <v>60016</v>
      </c>
      <c r="D25" s="16" t="s">
        <v>55</v>
      </c>
      <c r="E25" s="22">
        <v>385062</v>
      </c>
      <c r="F25" s="22">
        <v>62</v>
      </c>
      <c r="G25" s="22">
        <v>385000</v>
      </c>
      <c r="H25" s="22">
        <v>385000</v>
      </c>
      <c r="I25" s="22">
        <v>0</v>
      </c>
      <c r="J25" s="16" t="s">
        <v>67</v>
      </c>
      <c r="K25" s="22">
        <v>0</v>
      </c>
      <c r="L25" s="22">
        <v>0</v>
      </c>
      <c r="M25" s="22">
        <v>0</v>
      </c>
      <c r="N25" s="22">
        <v>0</v>
      </c>
      <c r="O25" s="15" t="s">
        <v>63</v>
      </c>
    </row>
    <row r="26" spans="1:15" ht="51">
      <c r="A26" s="21">
        <v>14</v>
      </c>
      <c r="B26" s="59" t="s">
        <v>60</v>
      </c>
      <c r="C26" s="21">
        <v>60016</v>
      </c>
      <c r="D26" s="16" t="s">
        <v>56</v>
      </c>
      <c r="E26" s="22">
        <v>80000</v>
      </c>
      <c r="F26" s="22">
        <v>20000</v>
      </c>
      <c r="G26" s="22">
        <v>60000</v>
      </c>
      <c r="H26" s="22">
        <v>60000</v>
      </c>
      <c r="I26" s="22">
        <v>0</v>
      </c>
      <c r="J26" s="16" t="s">
        <v>67</v>
      </c>
      <c r="K26" s="22">
        <v>0</v>
      </c>
      <c r="L26" s="22">
        <v>0</v>
      </c>
      <c r="M26" s="22">
        <v>0</v>
      </c>
      <c r="N26" s="22">
        <v>0</v>
      </c>
      <c r="O26" s="15" t="s">
        <v>63</v>
      </c>
    </row>
    <row r="27" spans="1:15" ht="102">
      <c r="A27" s="21">
        <v>15</v>
      </c>
      <c r="B27" s="59" t="s">
        <v>60</v>
      </c>
      <c r="C27" s="21">
        <v>60016</v>
      </c>
      <c r="D27" s="16" t="s">
        <v>144</v>
      </c>
      <c r="E27" s="22">
        <v>400000</v>
      </c>
      <c r="F27" s="22">
        <v>26000</v>
      </c>
      <c r="G27" s="22">
        <v>74000</v>
      </c>
      <c r="H27" s="22">
        <v>74000</v>
      </c>
      <c r="I27" s="22">
        <v>0</v>
      </c>
      <c r="J27" s="16" t="s">
        <v>67</v>
      </c>
      <c r="K27" s="22">
        <v>0</v>
      </c>
      <c r="L27" s="22">
        <v>100000</v>
      </c>
      <c r="M27" s="22">
        <v>200000</v>
      </c>
      <c r="N27" s="22">
        <v>0</v>
      </c>
      <c r="O27" s="15" t="s">
        <v>63</v>
      </c>
    </row>
    <row r="28" spans="1:15" ht="51">
      <c r="A28" s="21">
        <v>16</v>
      </c>
      <c r="B28" s="59" t="s">
        <v>60</v>
      </c>
      <c r="C28" s="21">
        <v>60016</v>
      </c>
      <c r="D28" s="16" t="s">
        <v>125</v>
      </c>
      <c r="E28" s="22">
        <v>550000</v>
      </c>
      <c r="F28" s="22">
        <v>0</v>
      </c>
      <c r="G28" s="22">
        <v>50000</v>
      </c>
      <c r="H28" s="22">
        <v>50000</v>
      </c>
      <c r="I28" s="22">
        <v>0</v>
      </c>
      <c r="J28" s="16" t="s">
        <v>67</v>
      </c>
      <c r="K28" s="22">
        <v>0</v>
      </c>
      <c r="L28" s="22">
        <v>500000</v>
      </c>
      <c r="M28" s="22">
        <v>0</v>
      </c>
      <c r="N28" s="22">
        <v>0</v>
      </c>
      <c r="O28" s="15" t="s">
        <v>63</v>
      </c>
    </row>
    <row r="29" spans="1:15" ht="51">
      <c r="A29" s="21">
        <v>17</v>
      </c>
      <c r="B29" s="27">
        <v>600</v>
      </c>
      <c r="C29" s="27">
        <v>60016</v>
      </c>
      <c r="D29" s="14" t="s">
        <v>132</v>
      </c>
      <c r="E29" s="22">
        <v>100218.55</v>
      </c>
      <c r="F29" s="22">
        <v>218.55</v>
      </c>
      <c r="G29" s="57">
        <v>100000</v>
      </c>
      <c r="H29" s="22">
        <v>100000</v>
      </c>
      <c r="I29" s="22">
        <v>0</v>
      </c>
      <c r="J29" s="16" t="s">
        <v>67</v>
      </c>
      <c r="K29" s="22">
        <v>0</v>
      </c>
      <c r="L29" s="22">
        <v>0</v>
      </c>
      <c r="M29" s="22">
        <v>0</v>
      </c>
      <c r="N29" s="22">
        <v>0</v>
      </c>
      <c r="O29" s="15" t="s">
        <v>63</v>
      </c>
    </row>
    <row r="30" spans="1:15" ht="51">
      <c r="A30" s="21">
        <v>18</v>
      </c>
      <c r="B30" s="27">
        <v>600</v>
      </c>
      <c r="C30" s="27">
        <v>60016</v>
      </c>
      <c r="D30" s="14" t="s">
        <v>123</v>
      </c>
      <c r="E30" s="22">
        <v>384124</v>
      </c>
      <c r="F30" s="22">
        <v>4124</v>
      </c>
      <c r="G30" s="22">
        <v>380000</v>
      </c>
      <c r="H30" s="22">
        <v>380000</v>
      </c>
      <c r="I30" s="22">
        <v>0</v>
      </c>
      <c r="J30" s="16" t="s">
        <v>67</v>
      </c>
      <c r="K30" s="22">
        <v>0</v>
      </c>
      <c r="L30" s="22">
        <v>0</v>
      </c>
      <c r="M30" s="22">
        <v>0</v>
      </c>
      <c r="N30" s="22">
        <v>0</v>
      </c>
      <c r="O30" s="15" t="s">
        <v>63</v>
      </c>
    </row>
    <row r="31" spans="1:15" s="17" customFormat="1" ht="12.75">
      <c r="A31" s="73" t="s">
        <v>65</v>
      </c>
      <c r="B31" s="73"/>
      <c r="C31" s="73"/>
      <c r="D31" s="73"/>
      <c r="E31" s="23">
        <v>2422475.05</v>
      </c>
      <c r="F31" s="23">
        <v>94660.05</v>
      </c>
      <c r="G31" s="23">
        <v>1179000</v>
      </c>
      <c r="H31" s="23">
        <v>1179000</v>
      </c>
      <c r="I31" s="23">
        <v>0</v>
      </c>
      <c r="J31" s="24" t="s">
        <v>48</v>
      </c>
      <c r="K31" s="23">
        <v>0</v>
      </c>
      <c r="L31" s="23">
        <v>948815</v>
      </c>
      <c r="M31" s="23">
        <v>200000</v>
      </c>
      <c r="N31" s="23">
        <v>0</v>
      </c>
      <c r="O31" s="18" t="s">
        <v>48</v>
      </c>
    </row>
    <row r="32" spans="1:15" s="17" customFormat="1" ht="51">
      <c r="A32" s="21">
        <v>19</v>
      </c>
      <c r="B32" s="21">
        <v>700</v>
      </c>
      <c r="C32" s="21">
        <v>70095</v>
      </c>
      <c r="D32" s="14" t="s">
        <v>128</v>
      </c>
      <c r="E32" s="22">
        <v>320000</v>
      </c>
      <c r="F32" s="22">
        <v>0</v>
      </c>
      <c r="G32" s="22">
        <v>70000</v>
      </c>
      <c r="H32" s="22">
        <v>70000</v>
      </c>
      <c r="I32" s="22">
        <v>0</v>
      </c>
      <c r="J32" s="16" t="s">
        <v>67</v>
      </c>
      <c r="K32" s="22">
        <v>0</v>
      </c>
      <c r="L32" s="22">
        <v>250000</v>
      </c>
      <c r="M32" s="22">
        <v>0</v>
      </c>
      <c r="N32" s="22">
        <v>0</v>
      </c>
      <c r="O32" s="15" t="s">
        <v>63</v>
      </c>
    </row>
    <row r="33" spans="1:15" s="17" customFormat="1" ht="12.75">
      <c r="A33" s="102" t="s">
        <v>72</v>
      </c>
      <c r="B33" s="103"/>
      <c r="C33" s="103"/>
      <c r="D33" s="104"/>
      <c r="E33" s="23">
        <v>320000</v>
      </c>
      <c r="F33" s="23">
        <v>0</v>
      </c>
      <c r="G33" s="23">
        <v>70000</v>
      </c>
      <c r="H33" s="23">
        <v>70000</v>
      </c>
      <c r="I33" s="23">
        <v>0</v>
      </c>
      <c r="J33" s="23" t="s">
        <v>48</v>
      </c>
      <c r="K33" s="23">
        <v>0</v>
      </c>
      <c r="L33" s="23">
        <v>250000</v>
      </c>
      <c r="M33" s="23">
        <v>0</v>
      </c>
      <c r="N33" s="23">
        <v>0</v>
      </c>
      <c r="O33" s="23" t="s">
        <v>48</v>
      </c>
    </row>
    <row r="34" spans="1:15" ht="51">
      <c r="A34" s="21">
        <v>20</v>
      </c>
      <c r="B34" s="59" t="s">
        <v>61</v>
      </c>
      <c r="C34" s="21">
        <v>90015</v>
      </c>
      <c r="D34" s="14" t="s">
        <v>57</v>
      </c>
      <c r="E34" s="22">
        <v>75986</v>
      </c>
      <c r="F34" s="22">
        <v>986</v>
      </c>
      <c r="G34" s="22">
        <v>75000</v>
      </c>
      <c r="H34" s="22">
        <v>75000</v>
      </c>
      <c r="I34" s="22">
        <v>0</v>
      </c>
      <c r="J34" s="16" t="s">
        <v>67</v>
      </c>
      <c r="K34" s="22">
        <v>0</v>
      </c>
      <c r="L34" s="22">
        <v>0</v>
      </c>
      <c r="M34" s="22">
        <v>0</v>
      </c>
      <c r="N34" s="22">
        <v>0</v>
      </c>
      <c r="O34" s="15" t="s">
        <v>63</v>
      </c>
    </row>
    <row r="35" spans="1:15" s="17" customFormat="1" ht="12.75">
      <c r="A35" s="73" t="s">
        <v>66</v>
      </c>
      <c r="B35" s="73"/>
      <c r="C35" s="73"/>
      <c r="D35" s="73"/>
      <c r="E35" s="23">
        <v>75986</v>
      </c>
      <c r="F35" s="23">
        <v>986</v>
      </c>
      <c r="G35" s="23">
        <v>75000</v>
      </c>
      <c r="H35" s="23">
        <v>75000</v>
      </c>
      <c r="I35" s="23">
        <v>0</v>
      </c>
      <c r="J35" s="24" t="s">
        <v>48</v>
      </c>
      <c r="K35" s="23">
        <v>0</v>
      </c>
      <c r="L35" s="23">
        <v>0</v>
      </c>
      <c r="M35" s="23">
        <v>0</v>
      </c>
      <c r="N35" s="23">
        <v>0</v>
      </c>
      <c r="O35" s="24" t="s">
        <v>48</v>
      </c>
    </row>
    <row r="36" spans="1:15" ht="216.75">
      <c r="A36" s="15">
        <v>21</v>
      </c>
      <c r="B36" s="45">
        <v>926</v>
      </c>
      <c r="C36" s="45">
        <v>92601</v>
      </c>
      <c r="D36" s="45" t="s">
        <v>146</v>
      </c>
      <c r="E36" s="22">
        <v>1000000</v>
      </c>
      <c r="F36" s="22">
        <v>0</v>
      </c>
      <c r="G36" s="22">
        <v>50000</v>
      </c>
      <c r="H36" s="22">
        <v>0</v>
      </c>
      <c r="I36" s="22">
        <v>50000</v>
      </c>
      <c r="J36" s="16" t="s">
        <v>67</v>
      </c>
      <c r="K36" s="22">
        <v>0</v>
      </c>
      <c r="L36" s="22">
        <v>950000</v>
      </c>
      <c r="M36" s="22">
        <v>0</v>
      </c>
      <c r="N36" s="22">
        <v>0</v>
      </c>
      <c r="O36" s="15" t="s">
        <v>63</v>
      </c>
    </row>
    <row r="37" spans="1:15" s="17" customFormat="1" ht="20.25" customHeight="1">
      <c r="A37" s="98" t="s">
        <v>138</v>
      </c>
      <c r="B37" s="64"/>
      <c r="C37" s="64"/>
      <c r="D37" s="99"/>
      <c r="E37" s="23">
        <v>1000000</v>
      </c>
      <c r="F37" s="23">
        <v>0</v>
      </c>
      <c r="G37" s="23">
        <v>50000</v>
      </c>
      <c r="H37" s="23">
        <v>0</v>
      </c>
      <c r="I37" s="23">
        <v>50000</v>
      </c>
      <c r="J37" s="23" t="s">
        <v>48</v>
      </c>
      <c r="K37" s="23">
        <v>0</v>
      </c>
      <c r="L37" s="23">
        <v>950000</v>
      </c>
      <c r="M37" s="23">
        <v>0</v>
      </c>
      <c r="N37" s="23">
        <v>0</v>
      </c>
      <c r="O37" s="24" t="s">
        <v>48</v>
      </c>
    </row>
    <row r="38" spans="1:15" s="20" customFormat="1" ht="22.5" customHeight="1">
      <c r="A38" s="105" t="s">
        <v>41</v>
      </c>
      <c r="B38" s="105"/>
      <c r="C38" s="105"/>
      <c r="D38" s="105"/>
      <c r="E38" s="25">
        <v>7909461.05</v>
      </c>
      <c r="F38" s="25">
        <v>95646.05</v>
      </c>
      <c r="G38" s="25">
        <v>1925000</v>
      </c>
      <c r="H38" s="25">
        <v>1653000</v>
      </c>
      <c r="I38" s="25">
        <v>272000</v>
      </c>
      <c r="J38" s="25" t="s">
        <v>48</v>
      </c>
      <c r="K38" s="25">
        <v>0</v>
      </c>
      <c r="L38" s="25">
        <v>2968815</v>
      </c>
      <c r="M38" s="25">
        <v>1920000</v>
      </c>
      <c r="N38" s="25">
        <v>1000000</v>
      </c>
      <c r="O38" s="26" t="s">
        <v>48</v>
      </c>
    </row>
    <row r="41" ht="12.75">
      <c r="L41" s="50" t="s">
        <v>185</v>
      </c>
    </row>
    <row r="42" ht="12.75">
      <c r="L42" s="50" t="s">
        <v>182</v>
      </c>
    </row>
    <row r="43" ht="12.75">
      <c r="J43" s="55"/>
    </row>
    <row r="44" ht="12.75">
      <c r="L44" s="50" t="s">
        <v>186</v>
      </c>
    </row>
    <row r="46" ht="12.75">
      <c r="G46" s="55"/>
    </row>
  </sheetData>
  <mergeCells count="25">
    <mergeCell ref="A37:D37"/>
    <mergeCell ref="A33:D33"/>
    <mergeCell ref="A38:D38"/>
    <mergeCell ref="H7:K7"/>
    <mergeCell ref="H8:H10"/>
    <mergeCell ref="I8:I10"/>
    <mergeCell ref="J8:J10"/>
    <mergeCell ref="K8:K10"/>
    <mergeCell ref="F6:F10"/>
    <mergeCell ref="A31:D31"/>
    <mergeCell ref="G7:G10"/>
    <mergeCell ref="M7:M10"/>
    <mergeCell ref="N7:N10"/>
    <mergeCell ref="G6:N6"/>
    <mergeCell ref="L7:L10"/>
    <mergeCell ref="K1:O2"/>
    <mergeCell ref="A35:D35"/>
    <mergeCell ref="A22:D22"/>
    <mergeCell ref="A4:O4"/>
    <mergeCell ref="A6:A10"/>
    <mergeCell ref="B6:B10"/>
    <mergeCell ref="C6:C10"/>
    <mergeCell ref="D6:D10"/>
    <mergeCell ref="O6:O10"/>
    <mergeCell ref="E6:E10"/>
  </mergeCells>
  <printOptions horizontalCentered="1"/>
  <pageMargins left="0.5118110236220472" right="0.3937007874015748" top="0.25" bottom="0.24" header="0.1968503937007874" footer="0.17"/>
  <pageSetup fitToHeight="3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27">
      <selection activeCell="J39" sqref="J39"/>
    </sheetView>
  </sheetViews>
  <sheetFormatPr defaultColWidth="9.00390625" defaultRowHeight="12.75"/>
  <cols>
    <col min="1" max="1" width="5.625" style="50" customWidth="1"/>
    <col min="2" max="2" width="6.875" style="50" customWidth="1"/>
    <col min="3" max="3" width="7.75390625" style="50" customWidth="1"/>
    <col min="4" max="4" width="15.625" style="50" customWidth="1"/>
    <col min="5" max="5" width="12.00390625" style="50" customWidth="1"/>
    <col min="6" max="6" width="12.75390625" style="50" customWidth="1"/>
    <col min="7" max="7" width="9.25390625" style="50" customWidth="1"/>
    <col min="8" max="8" width="10.125" style="50" customWidth="1"/>
    <col min="9" max="9" width="13.125" style="50" customWidth="1"/>
    <col min="10" max="10" width="14.375" style="50" customWidth="1"/>
    <col min="11" max="11" width="16.75390625" style="50" customWidth="1"/>
    <col min="12" max="16384" width="9.125" style="50" customWidth="1"/>
  </cols>
  <sheetData>
    <row r="1" spans="7:11" s="53" customFormat="1" ht="12.75" customHeight="1">
      <c r="G1" s="106" t="s">
        <v>187</v>
      </c>
      <c r="H1" s="106"/>
      <c r="I1" s="106"/>
      <c r="J1" s="106"/>
      <c r="K1" s="106"/>
    </row>
    <row r="2" spans="7:11" s="53" customFormat="1" ht="25.5" customHeight="1">
      <c r="G2" s="106"/>
      <c r="H2" s="106"/>
      <c r="I2" s="106"/>
      <c r="J2" s="106"/>
      <c r="K2" s="106"/>
    </row>
    <row r="3" spans="1:11" s="7" customFormat="1" ht="18">
      <c r="A3" s="75" t="s">
        <v>135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s="7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" t="s">
        <v>15</v>
      </c>
    </row>
    <row r="5" spans="1:11" s="11" customFormat="1" ht="19.5" customHeight="1">
      <c r="A5" s="111" t="s">
        <v>24</v>
      </c>
      <c r="B5" s="111" t="s">
        <v>1</v>
      </c>
      <c r="C5" s="111" t="s">
        <v>14</v>
      </c>
      <c r="D5" s="107" t="s">
        <v>50</v>
      </c>
      <c r="E5" s="107" t="s">
        <v>25</v>
      </c>
      <c r="F5" s="107" t="s">
        <v>28</v>
      </c>
      <c r="G5" s="107"/>
      <c r="H5" s="107"/>
      <c r="I5" s="107"/>
      <c r="J5" s="107"/>
      <c r="K5" s="107" t="s">
        <v>26</v>
      </c>
    </row>
    <row r="6" spans="1:11" s="11" customFormat="1" ht="19.5" customHeight="1">
      <c r="A6" s="111"/>
      <c r="B6" s="111"/>
      <c r="C6" s="111"/>
      <c r="D6" s="107"/>
      <c r="E6" s="107"/>
      <c r="F6" s="107" t="s">
        <v>37</v>
      </c>
      <c r="G6" s="107" t="s">
        <v>9</v>
      </c>
      <c r="H6" s="107"/>
      <c r="I6" s="107"/>
      <c r="J6" s="107"/>
      <c r="K6" s="107"/>
    </row>
    <row r="7" spans="1:11" s="11" customFormat="1" ht="29.25" customHeight="1">
      <c r="A7" s="111"/>
      <c r="B7" s="111"/>
      <c r="C7" s="111"/>
      <c r="D7" s="107"/>
      <c r="E7" s="107"/>
      <c r="F7" s="107"/>
      <c r="G7" s="107" t="s">
        <v>45</v>
      </c>
      <c r="H7" s="107" t="s">
        <v>38</v>
      </c>
      <c r="I7" s="107" t="s">
        <v>47</v>
      </c>
      <c r="J7" s="107" t="s">
        <v>39</v>
      </c>
      <c r="K7" s="107"/>
    </row>
    <row r="8" spans="1:11" s="11" customFormat="1" ht="19.5" customHeight="1">
      <c r="A8" s="111"/>
      <c r="B8" s="111"/>
      <c r="C8" s="111"/>
      <c r="D8" s="107"/>
      <c r="E8" s="107"/>
      <c r="F8" s="107"/>
      <c r="G8" s="107"/>
      <c r="H8" s="107"/>
      <c r="I8" s="107"/>
      <c r="J8" s="107"/>
      <c r="K8" s="107"/>
    </row>
    <row r="9" spans="1:11" s="11" customFormat="1" ht="19.5" customHeight="1">
      <c r="A9" s="111"/>
      <c r="B9" s="111"/>
      <c r="C9" s="111"/>
      <c r="D9" s="107"/>
      <c r="E9" s="107"/>
      <c r="F9" s="107"/>
      <c r="G9" s="107"/>
      <c r="H9" s="107"/>
      <c r="I9" s="107"/>
      <c r="J9" s="107"/>
      <c r="K9" s="107"/>
    </row>
    <row r="10" spans="1:11" s="7" customFormat="1" ht="12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</row>
    <row r="11" spans="1:11" ht="54" customHeight="1">
      <c r="A11" s="35">
        <v>1</v>
      </c>
      <c r="B11" s="36" t="s">
        <v>58</v>
      </c>
      <c r="C11" s="36" t="s">
        <v>59</v>
      </c>
      <c r="D11" s="45" t="s">
        <v>114</v>
      </c>
      <c r="E11" s="38">
        <v>480000</v>
      </c>
      <c r="F11" s="38">
        <v>480000</v>
      </c>
      <c r="G11" s="38">
        <v>32154</v>
      </c>
      <c r="H11" s="38">
        <v>447846</v>
      </c>
      <c r="I11" s="16" t="s">
        <v>69</v>
      </c>
      <c r="J11" s="35">
        <v>0</v>
      </c>
      <c r="K11" s="27" t="s">
        <v>70</v>
      </c>
    </row>
    <row r="12" spans="1:11" s="17" customFormat="1" ht="12" customHeight="1">
      <c r="A12" s="74" t="s">
        <v>64</v>
      </c>
      <c r="B12" s="74"/>
      <c r="C12" s="74"/>
      <c r="D12" s="74"/>
      <c r="E12" s="39">
        <v>480000</v>
      </c>
      <c r="F12" s="39">
        <v>480000</v>
      </c>
      <c r="G12" s="39">
        <v>32154</v>
      </c>
      <c r="H12" s="39">
        <v>447846</v>
      </c>
      <c r="I12" s="39" t="s">
        <v>48</v>
      </c>
      <c r="J12" s="39">
        <v>0</v>
      </c>
      <c r="K12" s="37" t="s">
        <v>48</v>
      </c>
    </row>
    <row r="13" spans="1:11" ht="52.5" customHeight="1">
      <c r="A13" s="27">
        <v>2</v>
      </c>
      <c r="B13" s="27">
        <v>600</v>
      </c>
      <c r="C13" s="27">
        <v>60013</v>
      </c>
      <c r="D13" s="14" t="s">
        <v>133</v>
      </c>
      <c r="E13" s="38">
        <v>80000</v>
      </c>
      <c r="F13" s="38">
        <v>80000</v>
      </c>
      <c r="G13" s="38">
        <v>80000</v>
      </c>
      <c r="H13" s="38">
        <v>0</v>
      </c>
      <c r="I13" s="16" t="s">
        <v>69</v>
      </c>
      <c r="J13" s="38">
        <v>0</v>
      </c>
      <c r="K13" s="27" t="s">
        <v>70</v>
      </c>
    </row>
    <row r="14" spans="1:11" s="54" customFormat="1" ht="56.25" customHeight="1">
      <c r="A14" s="27">
        <v>3</v>
      </c>
      <c r="B14" s="27">
        <v>600</v>
      </c>
      <c r="C14" s="27">
        <v>60016</v>
      </c>
      <c r="D14" s="14" t="s">
        <v>121</v>
      </c>
      <c r="E14" s="46">
        <v>60000</v>
      </c>
      <c r="F14" s="46">
        <v>60000</v>
      </c>
      <c r="G14" s="46">
        <v>0</v>
      </c>
      <c r="H14" s="46">
        <v>60000</v>
      </c>
      <c r="I14" s="16" t="s">
        <v>69</v>
      </c>
      <c r="J14" s="47">
        <v>0</v>
      </c>
      <c r="K14" s="27" t="s">
        <v>70</v>
      </c>
    </row>
    <row r="15" spans="1:11" s="54" customFormat="1" ht="54" customHeight="1">
      <c r="A15" s="27">
        <v>4</v>
      </c>
      <c r="B15" s="27">
        <v>600</v>
      </c>
      <c r="C15" s="27">
        <v>60016</v>
      </c>
      <c r="D15" s="14" t="s">
        <v>122</v>
      </c>
      <c r="E15" s="46">
        <v>190000</v>
      </c>
      <c r="F15" s="46">
        <v>190000</v>
      </c>
      <c r="G15" s="46">
        <v>0</v>
      </c>
      <c r="H15" s="46">
        <v>190000</v>
      </c>
      <c r="I15" s="16" t="s">
        <v>69</v>
      </c>
      <c r="J15" s="47">
        <v>0</v>
      </c>
      <c r="K15" s="27" t="s">
        <v>70</v>
      </c>
    </row>
    <row r="16" spans="1:11" s="54" customFormat="1" ht="54" customHeight="1">
      <c r="A16" s="27">
        <v>5</v>
      </c>
      <c r="B16" s="27">
        <v>600</v>
      </c>
      <c r="C16" s="27">
        <v>60016</v>
      </c>
      <c r="D16" s="14" t="s">
        <v>142</v>
      </c>
      <c r="E16" s="46">
        <v>62000</v>
      </c>
      <c r="F16" s="46">
        <v>62000</v>
      </c>
      <c r="G16" s="46">
        <v>62000</v>
      </c>
      <c r="H16" s="46">
        <v>0</v>
      </c>
      <c r="I16" s="16" t="s">
        <v>69</v>
      </c>
      <c r="J16" s="47">
        <v>0</v>
      </c>
      <c r="K16" s="27" t="s">
        <v>70</v>
      </c>
    </row>
    <row r="17" spans="1:11" s="54" customFormat="1" ht="72" customHeight="1">
      <c r="A17" s="27">
        <v>6</v>
      </c>
      <c r="B17" s="27">
        <v>600</v>
      </c>
      <c r="C17" s="27">
        <v>60016</v>
      </c>
      <c r="D17" s="14" t="s">
        <v>124</v>
      </c>
      <c r="E17" s="46">
        <v>180000</v>
      </c>
      <c r="F17" s="46">
        <v>180000</v>
      </c>
      <c r="G17" s="46">
        <v>180000</v>
      </c>
      <c r="H17" s="46">
        <v>0</v>
      </c>
      <c r="I17" s="16" t="s">
        <v>69</v>
      </c>
      <c r="J17" s="47">
        <v>0</v>
      </c>
      <c r="K17" s="27" t="s">
        <v>70</v>
      </c>
    </row>
    <row r="18" spans="1:11" s="49" customFormat="1" ht="15.75" customHeight="1">
      <c r="A18" s="108" t="s">
        <v>65</v>
      </c>
      <c r="B18" s="109"/>
      <c r="C18" s="109"/>
      <c r="D18" s="110"/>
      <c r="E18" s="48">
        <v>572000</v>
      </c>
      <c r="F18" s="48">
        <v>572000</v>
      </c>
      <c r="G18" s="48">
        <v>322000</v>
      </c>
      <c r="H18" s="48">
        <v>250000</v>
      </c>
      <c r="I18" s="48" t="s">
        <v>48</v>
      </c>
      <c r="J18" s="48">
        <v>0</v>
      </c>
      <c r="K18" s="48" t="s">
        <v>48</v>
      </c>
    </row>
    <row r="19" spans="1:11" ht="51" customHeight="1">
      <c r="A19" s="21">
        <v>7</v>
      </c>
      <c r="B19" s="21">
        <v>700</v>
      </c>
      <c r="C19" s="21">
        <v>70005</v>
      </c>
      <c r="D19" s="14" t="s">
        <v>68</v>
      </c>
      <c r="E19" s="22">
        <v>50000</v>
      </c>
      <c r="F19" s="22">
        <v>50000</v>
      </c>
      <c r="G19" s="22">
        <v>50000</v>
      </c>
      <c r="H19" s="22">
        <v>0</v>
      </c>
      <c r="I19" s="16" t="s">
        <v>69</v>
      </c>
      <c r="J19" s="21">
        <v>0</v>
      </c>
      <c r="K19" s="27" t="s">
        <v>70</v>
      </c>
    </row>
    <row r="20" spans="1:11" s="17" customFormat="1" ht="18.75" customHeight="1">
      <c r="A20" s="74" t="s">
        <v>72</v>
      </c>
      <c r="B20" s="74"/>
      <c r="C20" s="74"/>
      <c r="D20" s="74"/>
      <c r="E20" s="23">
        <v>50000</v>
      </c>
      <c r="F20" s="23">
        <v>50000</v>
      </c>
      <c r="G20" s="23">
        <v>50000</v>
      </c>
      <c r="H20" s="23">
        <v>0</v>
      </c>
      <c r="I20" s="24">
        <v>0</v>
      </c>
      <c r="J20" s="24">
        <v>0</v>
      </c>
      <c r="K20" s="19" t="s">
        <v>48</v>
      </c>
    </row>
    <row r="21" spans="1:11" ht="51">
      <c r="A21" s="21">
        <v>8</v>
      </c>
      <c r="B21" s="21">
        <v>750</v>
      </c>
      <c r="C21" s="21">
        <v>75023</v>
      </c>
      <c r="D21" s="14" t="s">
        <v>131</v>
      </c>
      <c r="E21" s="22">
        <v>50000</v>
      </c>
      <c r="F21" s="22">
        <v>50000</v>
      </c>
      <c r="G21" s="22">
        <v>50000</v>
      </c>
      <c r="H21" s="22">
        <v>0</v>
      </c>
      <c r="I21" s="16" t="s">
        <v>69</v>
      </c>
      <c r="J21" s="21">
        <v>0</v>
      </c>
      <c r="K21" s="27" t="s">
        <v>70</v>
      </c>
    </row>
    <row r="22" spans="1:11" ht="51">
      <c r="A22" s="21">
        <v>9</v>
      </c>
      <c r="B22" s="21">
        <v>750</v>
      </c>
      <c r="C22" s="21">
        <v>75023</v>
      </c>
      <c r="D22" s="14" t="s">
        <v>73</v>
      </c>
      <c r="E22" s="22">
        <v>50000</v>
      </c>
      <c r="F22" s="22">
        <v>50000</v>
      </c>
      <c r="G22" s="22">
        <v>50000</v>
      </c>
      <c r="H22" s="22">
        <v>0</v>
      </c>
      <c r="I22" s="16" t="s">
        <v>69</v>
      </c>
      <c r="J22" s="21">
        <v>0</v>
      </c>
      <c r="K22" s="27" t="s">
        <v>70</v>
      </c>
    </row>
    <row r="23" spans="1:11" s="17" customFormat="1" ht="21" customHeight="1">
      <c r="A23" s="74" t="s">
        <v>71</v>
      </c>
      <c r="B23" s="74"/>
      <c r="C23" s="74"/>
      <c r="D23" s="74"/>
      <c r="E23" s="23">
        <v>100000</v>
      </c>
      <c r="F23" s="23">
        <v>100000</v>
      </c>
      <c r="G23" s="23">
        <v>100000</v>
      </c>
      <c r="H23" s="23">
        <v>0</v>
      </c>
      <c r="I23" s="24" t="s">
        <v>48</v>
      </c>
      <c r="J23" s="24">
        <v>0</v>
      </c>
      <c r="K23" s="19" t="s">
        <v>48</v>
      </c>
    </row>
    <row r="24" spans="1:11" ht="90.75" customHeight="1">
      <c r="A24" s="27">
        <v>10</v>
      </c>
      <c r="B24" s="45">
        <v>801</v>
      </c>
      <c r="C24" s="45">
        <v>80101</v>
      </c>
      <c r="D24" s="45" t="s">
        <v>129</v>
      </c>
      <c r="E24" s="22">
        <v>50000</v>
      </c>
      <c r="F24" s="22">
        <v>50000</v>
      </c>
      <c r="G24" s="22">
        <v>50000</v>
      </c>
      <c r="H24" s="22">
        <v>0</v>
      </c>
      <c r="I24" s="16" t="s">
        <v>69</v>
      </c>
      <c r="J24" s="21">
        <v>0</v>
      </c>
      <c r="K24" s="27" t="s">
        <v>70</v>
      </c>
    </row>
    <row r="25" spans="1:11" ht="90.75" customHeight="1">
      <c r="A25" s="27">
        <v>11</v>
      </c>
      <c r="B25" s="45">
        <v>801</v>
      </c>
      <c r="C25" s="45">
        <v>80101</v>
      </c>
      <c r="D25" s="45" t="s">
        <v>141</v>
      </c>
      <c r="E25" s="22">
        <v>5307</v>
      </c>
      <c r="F25" s="22">
        <v>5307</v>
      </c>
      <c r="G25" s="22">
        <v>5307</v>
      </c>
      <c r="H25" s="22">
        <v>0</v>
      </c>
      <c r="I25" s="16" t="s">
        <v>69</v>
      </c>
      <c r="J25" s="21">
        <v>0</v>
      </c>
      <c r="K25" s="27" t="s">
        <v>70</v>
      </c>
    </row>
    <row r="26" spans="1:11" ht="56.25" customHeight="1">
      <c r="A26" s="27">
        <v>12</v>
      </c>
      <c r="B26" s="45">
        <v>801</v>
      </c>
      <c r="C26" s="45">
        <v>80110</v>
      </c>
      <c r="D26" s="45" t="s">
        <v>130</v>
      </c>
      <c r="E26" s="22">
        <v>30000</v>
      </c>
      <c r="F26" s="22">
        <v>30000</v>
      </c>
      <c r="G26" s="22">
        <v>30000</v>
      </c>
      <c r="H26" s="22">
        <v>0</v>
      </c>
      <c r="I26" s="16" t="s">
        <v>69</v>
      </c>
      <c r="J26" s="21">
        <v>0</v>
      </c>
      <c r="K26" s="27" t="s">
        <v>70</v>
      </c>
    </row>
    <row r="27" spans="1:11" s="17" customFormat="1" ht="21" customHeight="1">
      <c r="A27" s="108" t="s">
        <v>118</v>
      </c>
      <c r="B27" s="109"/>
      <c r="C27" s="109"/>
      <c r="D27" s="110"/>
      <c r="E27" s="23">
        <v>85307</v>
      </c>
      <c r="F27" s="23">
        <v>85307</v>
      </c>
      <c r="G27" s="23">
        <v>85307</v>
      </c>
      <c r="H27" s="23">
        <v>0</v>
      </c>
      <c r="I27" s="23" t="s">
        <v>48</v>
      </c>
      <c r="J27" s="23">
        <v>0</v>
      </c>
      <c r="K27" s="19" t="s">
        <v>48</v>
      </c>
    </row>
    <row r="28" spans="1:11" ht="106.5" customHeight="1">
      <c r="A28" s="61">
        <v>13</v>
      </c>
      <c r="B28" s="14">
        <v>900</v>
      </c>
      <c r="C28" s="14">
        <v>90015</v>
      </c>
      <c r="D28" s="14" t="s">
        <v>140</v>
      </c>
      <c r="E28" s="22">
        <v>100000</v>
      </c>
      <c r="F28" s="22">
        <v>100000</v>
      </c>
      <c r="G28" s="22">
        <v>100000</v>
      </c>
      <c r="H28" s="22">
        <v>0</v>
      </c>
      <c r="I28" s="16" t="s">
        <v>69</v>
      </c>
      <c r="J28" s="22">
        <v>0</v>
      </c>
      <c r="K28" s="27" t="s">
        <v>70</v>
      </c>
    </row>
    <row r="29" spans="1:11" ht="54.75" customHeight="1">
      <c r="A29" s="27">
        <v>14</v>
      </c>
      <c r="B29" s="14">
        <v>900</v>
      </c>
      <c r="C29" s="14">
        <v>90095</v>
      </c>
      <c r="D29" s="14" t="s">
        <v>127</v>
      </c>
      <c r="E29" s="22">
        <v>100000</v>
      </c>
      <c r="F29" s="22">
        <v>100000</v>
      </c>
      <c r="G29" s="22">
        <v>100000</v>
      </c>
      <c r="H29" s="22">
        <v>0</v>
      </c>
      <c r="I29" s="16" t="s">
        <v>69</v>
      </c>
      <c r="J29" s="21">
        <v>0</v>
      </c>
      <c r="K29" s="27" t="s">
        <v>70</v>
      </c>
    </row>
    <row r="30" spans="1:11" s="17" customFormat="1" ht="17.25" customHeight="1">
      <c r="A30" s="108" t="s">
        <v>66</v>
      </c>
      <c r="B30" s="109"/>
      <c r="C30" s="109"/>
      <c r="D30" s="110"/>
      <c r="E30" s="23">
        <v>200000</v>
      </c>
      <c r="F30" s="23">
        <v>200000</v>
      </c>
      <c r="G30" s="23">
        <v>200000</v>
      </c>
      <c r="H30" s="23">
        <v>0</v>
      </c>
      <c r="I30" s="23" t="s">
        <v>48</v>
      </c>
      <c r="J30" s="23">
        <v>0</v>
      </c>
      <c r="K30" s="19" t="s">
        <v>48</v>
      </c>
    </row>
    <row r="31" spans="1:11" ht="72" customHeight="1">
      <c r="A31" s="15">
        <v>15</v>
      </c>
      <c r="B31" s="45">
        <v>921</v>
      </c>
      <c r="C31" s="45">
        <v>92120</v>
      </c>
      <c r="D31" s="45" t="s">
        <v>126</v>
      </c>
      <c r="E31" s="22">
        <v>100000</v>
      </c>
      <c r="F31" s="22">
        <v>100000</v>
      </c>
      <c r="G31" s="52">
        <v>100000</v>
      </c>
      <c r="H31" s="22">
        <v>0</v>
      </c>
      <c r="I31" s="16" t="s">
        <v>69</v>
      </c>
      <c r="J31" s="21">
        <v>0</v>
      </c>
      <c r="K31" s="27" t="s">
        <v>70</v>
      </c>
    </row>
    <row r="32" spans="1:11" s="17" customFormat="1" ht="16.5" customHeight="1">
      <c r="A32" s="102" t="s">
        <v>136</v>
      </c>
      <c r="B32" s="103"/>
      <c r="C32" s="103"/>
      <c r="D32" s="104"/>
      <c r="E32" s="23">
        <v>100000</v>
      </c>
      <c r="F32" s="23">
        <v>100000</v>
      </c>
      <c r="G32" s="23">
        <v>100000</v>
      </c>
      <c r="H32" s="23">
        <v>0</v>
      </c>
      <c r="I32" s="23" t="s">
        <v>48</v>
      </c>
      <c r="J32" s="23">
        <v>0</v>
      </c>
      <c r="K32" s="23" t="s">
        <v>48</v>
      </c>
    </row>
    <row r="33" spans="1:11" ht="22.5" customHeight="1">
      <c r="A33" s="105" t="s">
        <v>41</v>
      </c>
      <c r="B33" s="105"/>
      <c r="C33" s="105"/>
      <c r="D33" s="105"/>
      <c r="E33" s="25">
        <v>1587307</v>
      </c>
      <c r="F33" s="25">
        <v>1587307</v>
      </c>
      <c r="G33" s="25">
        <v>889461</v>
      </c>
      <c r="H33" s="25">
        <v>697846</v>
      </c>
      <c r="I33" s="25" t="s">
        <v>48</v>
      </c>
      <c r="J33" s="25">
        <v>0</v>
      </c>
      <c r="K33" s="26" t="s">
        <v>48</v>
      </c>
    </row>
    <row r="36" spans="7:10" ht="12.75">
      <c r="G36" s="55"/>
      <c r="H36" s="55"/>
      <c r="J36" s="50" t="s">
        <v>181</v>
      </c>
    </row>
    <row r="37" spans="7:10" ht="12.75">
      <c r="G37" s="55"/>
      <c r="J37" s="50" t="s">
        <v>182</v>
      </c>
    </row>
    <row r="39" ht="12.75">
      <c r="J39" s="50" t="s">
        <v>186</v>
      </c>
    </row>
  </sheetData>
  <mergeCells count="23">
    <mergeCell ref="F5:J5"/>
    <mergeCell ref="K5:K9"/>
    <mergeCell ref="I7:I9"/>
    <mergeCell ref="G6:J6"/>
    <mergeCell ref="J7:J9"/>
    <mergeCell ref="A5:A9"/>
    <mergeCell ref="B5:B9"/>
    <mergeCell ref="C5:C9"/>
    <mergeCell ref="D5:D9"/>
    <mergeCell ref="A33:D33"/>
    <mergeCell ref="A32:D32"/>
    <mergeCell ref="A30:D30"/>
    <mergeCell ref="A27:D27"/>
    <mergeCell ref="G1:K2"/>
    <mergeCell ref="A20:D20"/>
    <mergeCell ref="A23:D23"/>
    <mergeCell ref="E5:E9"/>
    <mergeCell ref="G7:G9"/>
    <mergeCell ref="A12:D12"/>
    <mergeCell ref="F6:F9"/>
    <mergeCell ref="A18:D18"/>
    <mergeCell ref="H7:H9"/>
    <mergeCell ref="A3:K3"/>
  </mergeCells>
  <printOptions horizontalCentered="1"/>
  <pageMargins left="0.5" right="0.3937007874015748" top="0.38" bottom="0.4" header="0.27" footer="0.26"/>
  <pageSetup fitToHeight="2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defaultGridColor="0" colorId="8" workbookViewId="0" topLeftCell="C28">
      <selection activeCell="I51" sqref="I51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114" t="s">
        <v>188</v>
      </c>
      <c r="H1" s="114"/>
      <c r="I1" s="114"/>
      <c r="J1" s="114"/>
    </row>
    <row r="2" spans="7:10" ht="12.75">
      <c r="G2" s="114"/>
      <c r="H2" s="114"/>
      <c r="I2" s="114"/>
      <c r="J2" s="114"/>
    </row>
    <row r="3" spans="7:10" ht="12.75">
      <c r="G3" s="114"/>
      <c r="H3" s="114"/>
      <c r="I3" s="114"/>
      <c r="J3" s="114"/>
    </row>
    <row r="5" spans="1:10" ht="48.75" customHeight="1">
      <c r="A5" s="115" t="s">
        <v>21</v>
      </c>
      <c r="B5" s="115"/>
      <c r="C5" s="115"/>
      <c r="D5" s="115"/>
      <c r="E5" s="115"/>
      <c r="F5" s="115"/>
      <c r="G5" s="115"/>
      <c r="H5" s="115"/>
      <c r="I5" s="115"/>
      <c r="J5" s="115"/>
    </row>
    <row r="6" ht="12.75">
      <c r="J6" s="4" t="s">
        <v>15</v>
      </c>
    </row>
    <row r="7" spans="1:10" s="2" customFormat="1" ht="20.25" customHeight="1">
      <c r="A7" s="111" t="s">
        <v>1</v>
      </c>
      <c r="B7" s="116" t="s">
        <v>2</v>
      </c>
      <c r="C7" s="116" t="s">
        <v>3</v>
      </c>
      <c r="D7" s="107" t="s">
        <v>36</v>
      </c>
      <c r="E7" s="107" t="s">
        <v>35</v>
      </c>
      <c r="F7" s="107" t="s">
        <v>29</v>
      </c>
      <c r="G7" s="107"/>
      <c r="H7" s="107"/>
      <c r="I7" s="107"/>
      <c r="J7" s="107"/>
    </row>
    <row r="8" spans="1:10" s="2" customFormat="1" ht="20.25" customHeight="1">
      <c r="A8" s="111"/>
      <c r="B8" s="117"/>
      <c r="C8" s="117"/>
      <c r="D8" s="111"/>
      <c r="E8" s="107"/>
      <c r="F8" s="107" t="s">
        <v>33</v>
      </c>
      <c r="G8" s="107" t="s">
        <v>4</v>
      </c>
      <c r="H8" s="107"/>
      <c r="I8" s="107"/>
      <c r="J8" s="107" t="s">
        <v>34</v>
      </c>
    </row>
    <row r="9" spans="1:10" s="2" customFormat="1" ht="65.25" customHeight="1">
      <c r="A9" s="111"/>
      <c r="B9" s="118"/>
      <c r="C9" s="118"/>
      <c r="D9" s="111"/>
      <c r="E9" s="107"/>
      <c r="F9" s="107"/>
      <c r="G9" s="9" t="s">
        <v>30</v>
      </c>
      <c r="H9" s="9" t="s">
        <v>31</v>
      </c>
      <c r="I9" s="9" t="s">
        <v>32</v>
      </c>
      <c r="J9" s="107"/>
    </row>
    <row r="10" spans="1:10" ht="12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</row>
    <row r="11" spans="1:10" ht="19.5" customHeight="1">
      <c r="A11" s="40">
        <v>750</v>
      </c>
      <c r="B11" s="40">
        <v>75011</v>
      </c>
      <c r="C11" s="40">
        <v>2010</v>
      </c>
      <c r="D11" s="41">
        <v>116740</v>
      </c>
      <c r="E11" s="41"/>
      <c r="F11" s="41"/>
      <c r="G11" s="41"/>
      <c r="H11" s="41"/>
      <c r="I11" s="41"/>
      <c r="J11" s="41">
        <v>0</v>
      </c>
    </row>
    <row r="12" spans="1:10" ht="19.5" customHeight="1">
      <c r="A12" s="40">
        <v>750</v>
      </c>
      <c r="B12" s="40">
        <v>75011</v>
      </c>
      <c r="C12" s="40">
        <v>4010</v>
      </c>
      <c r="D12" s="41"/>
      <c r="E12" s="41">
        <v>97576</v>
      </c>
      <c r="F12" s="41">
        <v>97576</v>
      </c>
      <c r="G12" s="41">
        <v>97576</v>
      </c>
      <c r="H12" s="41">
        <v>0</v>
      </c>
      <c r="I12" s="41">
        <v>0</v>
      </c>
      <c r="J12" s="41">
        <v>0</v>
      </c>
    </row>
    <row r="13" spans="1:10" ht="19.5" customHeight="1">
      <c r="A13" s="40">
        <v>750</v>
      </c>
      <c r="B13" s="40">
        <v>75011</v>
      </c>
      <c r="C13" s="40">
        <v>4110</v>
      </c>
      <c r="D13" s="41"/>
      <c r="E13" s="41">
        <v>16773</v>
      </c>
      <c r="F13" s="41">
        <v>16773</v>
      </c>
      <c r="G13" s="41">
        <v>0</v>
      </c>
      <c r="H13" s="41">
        <v>16773</v>
      </c>
      <c r="I13" s="41">
        <v>0</v>
      </c>
      <c r="J13" s="41">
        <v>0</v>
      </c>
    </row>
    <row r="14" spans="1:10" ht="19.5" customHeight="1">
      <c r="A14" s="40">
        <v>750</v>
      </c>
      <c r="B14" s="40">
        <v>75011</v>
      </c>
      <c r="C14" s="40">
        <v>4120</v>
      </c>
      <c r="D14" s="41"/>
      <c r="E14" s="41">
        <v>2391</v>
      </c>
      <c r="F14" s="41">
        <v>2391</v>
      </c>
      <c r="G14" s="41">
        <v>0</v>
      </c>
      <c r="H14" s="41">
        <v>2391</v>
      </c>
      <c r="I14" s="41">
        <v>0</v>
      </c>
      <c r="J14" s="41">
        <v>0</v>
      </c>
    </row>
    <row r="15" spans="1:10" s="12" customFormat="1" ht="19.5" customHeight="1">
      <c r="A15" s="113" t="s">
        <v>71</v>
      </c>
      <c r="B15" s="113"/>
      <c r="C15" s="113"/>
      <c r="D15" s="42">
        <v>116740</v>
      </c>
      <c r="E15" s="42">
        <v>116740</v>
      </c>
      <c r="F15" s="42">
        <v>116740</v>
      </c>
      <c r="G15" s="42">
        <v>97576</v>
      </c>
      <c r="H15" s="42">
        <v>19164</v>
      </c>
      <c r="I15" s="42">
        <v>0</v>
      </c>
      <c r="J15" s="42">
        <v>0</v>
      </c>
    </row>
    <row r="16" spans="1:10" ht="19.5" customHeight="1">
      <c r="A16" s="40">
        <v>751</v>
      </c>
      <c r="B16" s="40">
        <v>75101</v>
      </c>
      <c r="C16" s="40">
        <v>2010</v>
      </c>
      <c r="D16" s="41">
        <v>3677</v>
      </c>
      <c r="E16" s="41"/>
      <c r="F16" s="41"/>
      <c r="G16" s="41"/>
      <c r="H16" s="41"/>
      <c r="I16" s="41"/>
      <c r="J16" s="41">
        <v>0</v>
      </c>
    </row>
    <row r="17" spans="1:10" ht="19.5" customHeight="1">
      <c r="A17" s="40">
        <v>751</v>
      </c>
      <c r="B17" s="40">
        <v>75101</v>
      </c>
      <c r="C17" s="40">
        <v>4010</v>
      </c>
      <c r="D17" s="41"/>
      <c r="E17" s="41">
        <v>3074</v>
      </c>
      <c r="F17" s="41">
        <v>3074</v>
      </c>
      <c r="G17" s="41">
        <v>3074</v>
      </c>
      <c r="H17" s="41">
        <v>0</v>
      </c>
      <c r="I17" s="41">
        <v>0</v>
      </c>
      <c r="J17" s="41">
        <v>0</v>
      </c>
    </row>
    <row r="18" spans="1:10" ht="19.5" customHeight="1">
      <c r="A18" s="40">
        <v>751</v>
      </c>
      <c r="B18" s="40">
        <v>75101</v>
      </c>
      <c r="C18" s="40">
        <v>4110</v>
      </c>
      <c r="D18" s="41"/>
      <c r="E18" s="41">
        <v>528</v>
      </c>
      <c r="F18" s="41">
        <v>528</v>
      </c>
      <c r="G18" s="41">
        <v>0</v>
      </c>
      <c r="H18" s="41">
        <v>528</v>
      </c>
      <c r="I18" s="41">
        <v>0</v>
      </c>
      <c r="J18" s="41">
        <v>0</v>
      </c>
    </row>
    <row r="19" spans="1:10" ht="19.5" customHeight="1">
      <c r="A19" s="40">
        <v>751</v>
      </c>
      <c r="B19" s="40">
        <v>75101</v>
      </c>
      <c r="C19" s="40">
        <v>4120</v>
      </c>
      <c r="D19" s="41"/>
      <c r="E19" s="41">
        <v>75</v>
      </c>
      <c r="F19" s="41">
        <v>75</v>
      </c>
      <c r="G19" s="41">
        <v>0</v>
      </c>
      <c r="H19" s="41">
        <v>75</v>
      </c>
      <c r="I19" s="41">
        <v>0</v>
      </c>
      <c r="J19" s="41">
        <v>0</v>
      </c>
    </row>
    <row r="20" spans="1:10" s="12" customFormat="1" ht="19.5" customHeight="1">
      <c r="A20" s="113" t="s">
        <v>106</v>
      </c>
      <c r="B20" s="113"/>
      <c r="C20" s="113"/>
      <c r="D20" s="42">
        <v>3677</v>
      </c>
      <c r="E20" s="42">
        <v>3677</v>
      </c>
      <c r="F20" s="42">
        <v>3677</v>
      </c>
      <c r="G20" s="42">
        <v>3074</v>
      </c>
      <c r="H20" s="42">
        <v>603</v>
      </c>
      <c r="I20" s="42">
        <v>0</v>
      </c>
      <c r="J20" s="42">
        <v>0</v>
      </c>
    </row>
    <row r="21" spans="1:10" ht="19.5" customHeight="1">
      <c r="A21" s="40">
        <v>852</v>
      </c>
      <c r="B21" s="40">
        <v>85212</v>
      </c>
      <c r="C21" s="40">
        <v>2010</v>
      </c>
      <c r="D21" s="41">
        <v>8498529</v>
      </c>
      <c r="E21" s="41"/>
      <c r="F21" s="41"/>
      <c r="G21" s="41"/>
      <c r="H21" s="41"/>
      <c r="I21" s="41"/>
      <c r="J21" s="41">
        <v>0</v>
      </c>
    </row>
    <row r="22" spans="1:10" ht="19.5" customHeight="1">
      <c r="A22" s="40">
        <v>852</v>
      </c>
      <c r="B22" s="40">
        <v>85212</v>
      </c>
      <c r="C22" s="40">
        <v>3110</v>
      </c>
      <c r="D22" s="41"/>
      <c r="E22" s="41">
        <v>8195930</v>
      </c>
      <c r="F22" s="41">
        <v>8195930</v>
      </c>
      <c r="G22" s="41"/>
      <c r="H22" s="41"/>
      <c r="I22" s="41"/>
      <c r="J22" s="41">
        <v>0</v>
      </c>
    </row>
    <row r="23" spans="1:10" ht="19.5" customHeight="1">
      <c r="A23" s="40">
        <v>852</v>
      </c>
      <c r="B23" s="40">
        <v>85212</v>
      </c>
      <c r="C23" s="40">
        <v>4010</v>
      </c>
      <c r="D23" s="41"/>
      <c r="E23" s="41">
        <v>155909</v>
      </c>
      <c r="F23" s="41">
        <v>155909</v>
      </c>
      <c r="G23" s="41">
        <v>155909</v>
      </c>
      <c r="H23" s="41"/>
      <c r="I23" s="41"/>
      <c r="J23" s="41">
        <v>0</v>
      </c>
    </row>
    <row r="24" spans="1:10" ht="19.5" customHeight="1">
      <c r="A24" s="40">
        <v>852</v>
      </c>
      <c r="B24" s="40">
        <v>85212</v>
      </c>
      <c r="C24" s="40">
        <v>4040</v>
      </c>
      <c r="D24" s="41"/>
      <c r="E24" s="41">
        <v>3597</v>
      </c>
      <c r="F24" s="41">
        <v>3597</v>
      </c>
      <c r="G24" s="41">
        <v>3597</v>
      </c>
      <c r="H24" s="41"/>
      <c r="I24" s="41"/>
      <c r="J24" s="41"/>
    </row>
    <row r="25" spans="1:10" ht="19.5" customHeight="1">
      <c r="A25" s="40">
        <v>852</v>
      </c>
      <c r="B25" s="40">
        <v>85212</v>
      </c>
      <c r="C25" s="40">
        <v>4110</v>
      </c>
      <c r="D25" s="41"/>
      <c r="E25" s="41">
        <v>82419</v>
      </c>
      <c r="F25" s="41">
        <v>82419</v>
      </c>
      <c r="G25" s="41"/>
      <c r="H25" s="41">
        <v>82419</v>
      </c>
      <c r="I25" s="41"/>
      <c r="J25" s="41">
        <v>0</v>
      </c>
    </row>
    <row r="26" spans="1:10" ht="19.5" customHeight="1">
      <c r="A26" s="40">
        <v>852</v>
      </c>
      <c r="B26" s="40">
        <v>85212</v>
      </c>
      <c r="C26" s="40">
        <v>4120</v>
      </c>
      <c r="D26" s="41"/>
      <c r="E26" s="41">
        <v>3842</v>
      </c>
      <c r="F26" s="41">
        <v>3842</v>
      </c>
      <c r="G26" s="41"/>
      <c r="H26" s="41">
        <v>3842</v>
      </c>
      <c r="I26" s="41"/>
      <c r="J26" s="41">
        <v>0</v>
      </c>
    </row>
    <row r="27" spans="1:10" ht="19.5" customHeight="1">
      <c r="A27" s="40">
        <v>852</v>
      </c>
      <c r="B27" s="40">
        <v>85212</v>
      </c>
      <c r="C27" s="40">
        <v>4170</v>
      </c>
      <c r="D27" s="41"/>
      <c r="E27" s="41">
        <v>3420</v>
      </c>
      <c r="F27" s="41">
        <v>3420</v>
      </c>
      <c r="G27" s="41">
        <v>3420</v>
      </c>
      <c r="H27" s="41"/>
      <c r="I27" s="41"/>
      <c r="J27" s="41">
        <v>0</v>
      </c>
    </row>
    <row r="28" spans="1:10" ht="19.5" customHeight="1">
      <c r="A28" s="40">
        <v>852</v>
      </c>
      <c r="B28" s="40">
        <v>85212</v>
      </c>
      <c r="C28" s="40">
        <v>4210</v>
      </c>
      <c r="D28" s="41"/>
      <c r="E28" s="41">
        <v>14512</v>
      </c>
      <c r="F28" s="41">
        <v>14512</v>
      </c>
      <c r="G28" s="41"/>
      <c r="H28" s="41"/>
      <c r="I28" s="41"/>
      <c r="J28" s="41">
        <v>0</v>
      </c>
    </row>
    <row r="29" spans="1:10" ht="19.5" customHeight="1">
      <c r="A29" s="40">
        <v>852</v>
      </c>
      <c r="B29" s="40">
        <v>85212</v>
      </c>
      <c r="C29" s="40">
        <v>4300</v>
      </c>
      <c r="D29" s="41"/>
      <c r="E29" s="41">
        <v>28940</v>
      </c>
      <c r="F29" s="41">
        <v>28940</v>
      </c>
      <c r="G29" s="41"/>
      <c r="H29" s="41"/>
      <c r="I29" s="41"/>
      <c r="J29" s="41">
        <v>0</v>
      </c>
    </row>
    <row r="30" spans="1:10" ht="19.5" customHeight="1">
      <c r="A30" s="40">
        <v>852</v>
      </c>
      <c r="B30" s="40">
        <v>85212</v>
      </c>
      <c r="C30" s="40">
        <v>4370</v>
      </c>
      <c r="D30" s="41"/>
      <c r="E30" s="41">
        <v>6560</v>
      </c>
      <c r="F30" s="41">
        <v>6560</v>
      </c>
      <c r="G30" s="41"/>
      <c r="H30" s="41"/>
      <c r="I30" s="41"/>
      <c r="J30" s="41">
        <v>0</v>
      </c>
    </row>
    <row r="31" spans="1:10" ht="19.5" customHeight="1">
      <c r="A31" s="40">
        <v>852</v>
      </c>
      <c r="B31" s="40">
        <v>85212</v>
      </c>
      <c r="C31" s="40">
        <v>4440</v>
      </c>
      <c r="D31" s="41"/>
      <c r="E31" s="41">
        <v>2400</v>
      </c>
      <c r="F31" s="41">
        <v>2400</v>
      </c>
      <c r="G31" s="41"/>
      <c r="H31" s="41"/>
      <c r="I31" s="41"/>
      <c r="J31" s="41">
        <v>0</v>
      </c>
    </row>
    <row r="32" spans="1:10" ht="19.5" customHeight="1">
      <c r="A32" s="40">
        <v>852</v>
      </c>
      <c r="B32" s="40">
        <v>85212</v>
      </c>
      <c r="C32" s="40">
        <v>4740</v>
      </c>
      <c r="D32" s="41"/>
      <c r="E32" s="41">
        <v>1000</v>
      </c>
      <c r="F32" s="41">
        <v>1000</v>
      </c>
      <c r="G32" s="41"/>
      <c r="H32" s="41"/>
      <c r="I32" s="41"/>
      <c r="J32" s="41">
        <v>0</v>
      </c>
    </row>
    <row r="33" spans="1:10" ht="19.5" customHeight="1">
      <c r="A33" s="40">
        <v>852</v>
      </c>
      <c r="B33" s="40">
        <v>85213</v>
      </c>
      <c r="C33" s="40">
        <v>2010</v>
      </c>
      <c r="D33" s="41">
        <v>77744</v>
      </c>
      <c r="E33" s="41"/>
      <c r="F33" s="41"/>
      <c r="G33" s="41"/>
      <c r="H33" s="41"/>
      <c r="I33" s="41"/>
      <c r="J33" s="41">
        <v>0</v>
      </c>
    </row>
    <row r="34" spans="1:10" ht="19.5" customHeight="1">
      <c r="A34" s="40">
        <v>852</v>
      </c>
      <c r="B34" s="40">
        <v>85213</v>
      </c>
      <c r="C34" s="43">
        <v>4130</v>
      </c>
      <c r="D34" s="41"/>
      <c r="E34" s="41">
        <v>77744</v>
      </c>
      <c r="F34" s="41">
        <v>77744</v>
      </c>
      <c r="G34" s="41"/>
      <c r="H34" s="41">
        <v>77744</v>
      </c>
      <c r="I34" s="41"/>
      <c r="J34" s="41">
        <v>0</v>
      </c>
    </row>
    <row r="35" spans="1:10" ht="19.5" customHeight="1">
      <c r="A35" s="40">
        <v>852</v>
      </c>
      <c r="B35" s="40">
        <v>85214</v>
      </c>
      <c r="C35" s="40">
        <v>2010</v>
      </c>
      <c r="D35" s="41">
        <v>301932</v>
      </c>
      <c r="E35" s="41"/>
      <c r="F35" s="41"/>
      <c r="G35" s="41"/>
      <c r="H35" s="41"/>
      <c r="I35" s="41"/>
      <c r="J35" s="41">
        <v>0</v>
      </c>
    </row>
    <row r="36" spans="1:10" ht="19.5" customHeight="1">
      <c r="A36" s="40">
        <v>852</v>
      </c>
      <c r="B36" s="40">
        <v>85214</v>
      </c>
      <c r="C36" s="40">
        <v>3110</v>
      </c>
      <c r="D36" s="41"/>
      <c r="E36" s="41">
        <v>301932</v>
      </c>
      <c r="F36" s="41">
        <v>301932</v>
      </c>
      <c r="G36" s="41"/>
      <c r="H36" s="41"/>
      <c r="I36" s="41"/>
      <c r="J36" s="41">
        <v>0</v>
      </c>
    </row>
    <row r="37" spans="1:10" ht="19.5" customHeight="1">
      <c r="A37" s="40">
        <v>852</v>
      </c>
      <c r="B37" s="40">
        <v>85228</v>
      </c>
      <c r="C37" s="40">
        <v>2010</v>
      </c>
      <c r="D37" s="41">
        <v>23086</v>
      </c>
      <c r="E37" s="41"/>
      <c r="F37" s="41"/>
      <c r="G37" s="41"/>
      <c r="H37" s="41"/>
      <c r="I37" s="41"/>
      <c r="J37" s="41">
        <v>0</v>
      </c>
    </row>
    <row r="38" spans="1:10" ht="19.5" customHeight="1">
      <c r="A38" s="40">
        <v>852</v>
      </c>
      <c r="B38" s="40">
        <v>85228</v>
      </c>
      <c r="C38" s="40">
        <v>3020</v>
      </c>
      <c r="D38" s="41"/>
      <c r="E38" s="41">
        <v>151</v>
      </c>
      <c r="F38" s="41">
        <v>151</v>
      </c>
      <c r="G38" s="41"/>
      <c r="H38" s="41"/>
      <c r="I38" s="41"/>
      <c r="J38" s="41">
        <v>0</v>
      </c>
    </row>
    <row r="39" spans="1:10" ht="19.5" customHeight="1">
      <c r="A39" s="40">
        <v>852</v>
      </c>
      <c r="B39" s="40">
        <v>85228</v>
      </c>
      <c r="C39" s="40">
        <v>4010</v>
      </c>
      <c r="D39" s="41"/>
      <c r="E39" s="41">
        <v>14832</v>
      </c>
      <c r="F39" s="41">
        <v>14832</v>
      </c>
      <c r="G39" s="41">
        <v>14832</v>
      </c>
      <c r="H39" s="41"/>
      <c r="I39" s="41"/>
      <c r="J39" s="41">
        <v>0</v>
      </c>
    </row>
    <row r="40" spans="1:10" ht="19.5" customHeight="1">
      <c r="A40" s="40">
        <v>852</v>
      </c>
      <c r="B40" s="40">
        <v>85228</v>
      </c>
      <c r="C40" s="40">
        <v>4110</v>
      </c>
      <c r="D40" s="41"/>
      <c r="E40" s="41">
        <v>3220</v>
      </c>
      <c r="F40" s="41">
        <v>3220</v>
      </c>
      <c r="G40" s="41"/>
      <c r="H40" s="41">
        <v>3220</v>
      </c>
      <c r="I40" s="41"/>
      <c r="J40" s="41">
        <v>0</v>
      </c>
    </row>
    <row r="41" spans="1:10" ht="19.5" customHeight="1">
      <c r="A41" s="40">
        <v>852</v>
      </c>
      <c r="B41" s="40">
        <v>85228</v>
      </c>
      <c r="C41" s="40">
        <v>4120</v>
      </c>
      <c r="D41" s="41"/>
      <c r="E41" s="41">
        <v>453</v>
      </c>
      <c r="F41" s="41">
        <v>453</v>
      </c>
      <c r="G41" s="41"/>
      <c r="H41" s="41">
        <v>453</v>
      </c>
      <c r="I41" s="41"/>
      <c r="J41" s="41">
        <v>0</v>
      </c>
    </row>
    <row r="42" spans="1:10" ht="19.5" customHeight="1">
      <c r="A42" s="40">
        <v>852</v>
      </c>
      <c r="B42" s="40">
        <v>85228</v>
      </c>
      <c r="C42" s="40">
        <v>4170</v>
      </c>
      <c r="D42" s="41"/>
      <c r="E42" s="41">
        <v>3630</v>
      </c>
      <c r="F42" s="41">
        <v>3630</v>
      </c>
      <c r="G42" s="41">
        <v>3630</v>
      </c>
      <c r="H42" s="41"/>
      <c r="I42" s="41"/>
      <c r="J42" s="41">
        <v>0</v>
      </c>
    </row>
    <row r="43" spans="1:10" ht="19.5" customHeight="1">
      <c r="A43" s="40">
        <v>852</v>
      </c>
      <c r="B43" s="40">
        <v>85228</v>
      </c>
      <c r="C43" s="40">
        <v>4440</v>
      </c>
      <c r="D43" s="41"/>
      <c r="E43" s="41">
        <v>800</v>
      </c>
      <c r="F43" s="41">
        <v>800</v>
      </c>
      <c r="G43" s="41"/>
      <c r="H43" s="41"/>
      <c r="I43" s="41"/>
      <c r="J43" s="41">
        <v>0</v>
      </c>
    </row>
    <row r="44" spans="1:10" s="12" customFormat="1" ht="19.5" customHeight="1">
      <c r="A44" s="113" t="s">
        <v>107</v>
      </c>
      <c r="B44" s="113"/>
      <c r="C44" s="113"/>
      <c r="D44" s="42">
        <v>8901291</v>
      </c>
      <c r="E44" s="42">
        <v>8901291</v>
      </c>
      <c r="F44" s="42">
        <v>8901291</v>
      </c>
      <c r="G44" s="42">
        <v>181388</v>
      </c>
      <c r="H44" s="42">
        <v>167678</v>
      </c>
      <c r="I44" s="42">
        <v>0</v>
      </c>
      <c r="J44" s="42">
        <v>0</v>
      </c>
    </row>
    <row r="45" spans="1:10" ht="19.5" customHeight="1">
      <c r="A45" s="112" t="s">
        <v>41</v>
      </c>
      <c r="B45" s="112"/>
      <c r="C45" s="112"/>
      <c r="D45" s="44">
        <v>9021708</v>
      </c>
      <c r="E45" s="44">
        <v>9021708</v>
      </c>
      <c r="F45" s="44">
        <v>9021708</v>
      </c>
      <c r="G45" s="44">
        <v>282038</v>
      </c>
      <c r="H45" s="44">
        <v>187445</v>
      </c>
      <c r="I45" s="44">
        <v>0</v>
      </c>
      <c r="J45" s="44">
        <v>0</v>
      </c>
    </row>
    <row r="48" ht="12.75">
      <c r="I48" t="s">
        <v>185</v>
      </c>
    </row>
    <row r="49" ht="12.75">
      <c r="I49" t="s">
        <v>182</v>
      </c>
    </row>
    <row r="51" ht="12.75">
      <c r="I51" t="s">
        <v>186</v>
      </c>
    </row>
  </sheetData>
  <mergeCells count="15">
    <mergeCell ref="G1:J3"/>
    <mergeCell ref="A5:J5"/>
    <mergeCell ref="F8:F9"/>
    <mergeCell ref="D7:D9"/>
    <mergeCell ref="E7:E9"/>
    <mergeCell ref="A7:A9"/>
    <mergeCell ref="B7:B9"/>
    <mergeCell ref="C7:C9"/>
    <mergeCell ref="A45:C45"/>
    <mergeCell ref="G8:I8"/>
    <mergeCell ref="J8:J9"/>
    <mergeCell ref="F7:J7"/>
    <mergeCell ref="A20:C20"/>
    <mergeCell ref="A15:C15"/>
    <mergeCell ref="A44:C44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D1" sqref="D1:F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20" t="s">
        <v>189</v>
      </c>
      <c r="E1" s="120"/>
      <c r="F1" s="120"/>
    </row>
    <row r="2" spans="4:6" ht="45.75" customHeight="1">
      <c r="D2" s="120"/>
      <c r="E2" s="120"/>
      <c r="F2" s="120"/>
    </row>
    <row r="5" spans="1:5" ht="19.5" customHeight="1">
      <c r="A5" s="75" t="s">
        <v>23</v>
      </c>
      <c r="B5" s="75"/>
      <c r="C5" s="75"/>
      <c r="D5" s="75"/>
      <c r="E5" s="75"/>
    </row>
    <row r="6" spans="4:5" ht="19.5" customHeight="1">
      <c r="D6" s="3"/>
      <c r="E6" s="3"/>
    </row>
    <row r="7" ht="19.5" customHeight="1">
      <c r="E7" s="5" t="s">
        <v>15</v>
      </c>
    </row>
    <row r="8" spans="1:5" ht="19.5" customHeight="1">
      <c r="A8" s="8" t="s">
        <v>24</v>
      </c>
      <c r="B8" s="8" t="s">
        <v>1</v>
      </c>
      <c r="C8" s="8" t="s">
        <v>2</v>
      </c>
      <c r="D8" s="8" t="s">
        <v>18</v>
      </c>
      <c r="E8" s="8" t="s">
        <v>17</v>
      </c>
    </row>
    <row r="9" spans="1:5" ht="13.5" customHeight="1">
      <c r="A9" s="35">
        <v>1</v>
      </c>
      <c r="B9" s="35">
        <v>2</v>
      </c>
      <c r="C9" s="35">
        <v>3</v>
      </c>
      <c r="D9" s="35">
        <v>4</v>
      </c>
      <c r="E9" s="35">
        <v>5</v>
      </c>
    </row>
    <row r="10" spans="1:5" ht="45.75" customHeight="1">
      <c r="A10" s="10" t="s">
        <v>5</v>
      </c>
      <c r="B10" s="10">
        <v>801</v>
      </c>
      <c r="C10" s="10">
        <v>80110</v>
      </c>
      <c r="D10" s="29" t="s">
        <v>110</v>
      </c>
      <c r="E10" s="31">
        <v>230581</v>
      </c>
    </row>
    <row r="11" spans="1:5" ht="30" customHeight="1">
      <c r="A11" s="10" t="s">
        <v>6</v>
      </c>
      <c r="B11" s="10">
        <v>851</v>
      </c>
      <c r="C11" s="10">
        <v>85121</v>
      </c>
      <c r="D11" s="29" t="s">
        <v>109</v>
      </c>
      <c r="E11" s="31">
        <v>20000</v>
      </c>
    </row>
    <row r="12" spans="1:7" ht="30" customHeight="1">
      <c r="A12" s="10" t="s">
        <v>7</v>
      </c>
      <c r="B12" s="10">
        <v>921</v>
      </c>
      <c r="C12" s="10">
        <v>92109</v>
      </c>
      <c r="D12" s="29" t="s">
        <v>113</v>
      </c>
      <c r="E12" s="31">
        <v>575000</v>
      </c>
      <c r="G12" s="30"/>
    </row>
    <row r="13" spans="1:5" ht="30" customHeight="1">
      <c r="A13" s="10" t="s">
        <v>0</v>
      </c>
      <c r="B13" s="10">
        <v>921</v>
      </c>
      <c r="C13" s="10">
        <v>92116</v>
      </c>
      <c r="D13" s="29" t="s">
        <v>113</v>
      </c>
      <c r="E13" s="31">
        <v>535000</v>
      </c>
    </row>
    <row r="14" spans="1:5" ht="30" customHeight="1">
      <c r="A14" s="10" t="s">
        <v>10</v>
      </c>
      <c r="B14" s="10">
        <v>921</v>
      </c>
      <c r="C14" s="10">
        <v>92118</v>
      </c>
      <c r="D14" s="29" t="s">
        <v>108</v>
      </c>
      <c r="E14" s="31">
        <v>177000</v>
      </c>
    </row>
    <row r="15" spans="1:5" ht="30" customHeight="1">
      <c r="A15" s="119" t="s">
        <v>41</v>
      </c>
      <c r="B15" s="119"/>
      <c r="C15" s="119"/>
      <c r="D15" s="119"/>
      <c r="E15" s="32">
        <v>1537581</v>
      </c>
    </row>
    <row r="19" ht="12.75">
      <c r="E19" s="1" t="s">
        <v>185</v>
      </c>
    </row>
    <row r="20" ht="12.75">
      <c r="E20" s="1" t="s">
        <v>182</v>
      </c>
    </row>
    <row r="22" ht="12.75">
      <c r="E22" s="1" t="s">
        <v>186</v>
      </c>
    </row>
  </sheetData>
  <mergeCells count="3">
    <mergeCell ref="A5:E5"/>
    <mergeCell ref="A15:D15"/>
    <mergeCell ref="D1:F2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F9" sqref="F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4:6" ht="12.75" customHeight="1">
      <c r="D1" s="114" t="s">
        <v>145</v>
      </c>
      <c r="E1" s="114"/>
      <c r="F1" s="114"/>
    </row>
    <row r="2" spans="4:6" ht="30.75" customHeight="1">
      <c r="D2" s="114"/>
      <c r="E2" s="114"/>
      <c r="F2" s="114"/>
    </row>
    <row r="4" spans="1:5" ht="48.75" customHeight="1">
      <c r="A4" s="115" t="s">
        <v>42</v>
      </c>
      <c r="B4" s="115"/>
      <c r="C4" s="115"/>
      <c r="D4" s="115"/>
      <c r="E4" s="115"/>
    </row>
    <row r="5" spans="4:5" ht="19.5" customHeight="1">
      <c r="D5" s="33"/>
      <c r="E5" s="3"/>
    </row>
    <row r="6" spans="4:5" ht="19.5" customHeight="1">
      <c r="D6" s="1"/>
      <c r="E6" s="4" t="s">
        <v>15</v>
      </c>
    </row>
    <row r="7" spans="1:5" ht="19.5" customHeight="1">
      <c r="A7" s="8" t="s">
        <v>24</v>
      </c>
      <c r="B7" s="8" t="s">
        <v>1</v>
      </c>
      <c r="C7" s="8" t="s">
        <v>2</v>
      </c>
      <c r="D7" s="8" t="s">
        <v>16</v>
      </c>
      <c r="E7" s="8" t="s">
        <v>17</v>
      </c>
    </row>
    <row r="8" spans="1:5" s="13" customFormat="1" ht="12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57.75" customHeight="1">
      <c r="A9" s="10" t="s">
        <v>5</v>
      </c>
      <c r="B9" s="10">
        <v>851</v>
      </c>
      <c r="C9" s="10">
        <v>85154</v>
      </c>
      <c r="D9" s="34" t="s">
        <v>111</v>
      </c>
      <c r="E9" s="31">
        <v>45000</v>
      </c>
    </row>
    <row r="10" spans="1:5" ht="90.75" customHeight="1">
      <c r="A10" s="10">
        <v>2</v>
      </c>
      <c r="B10" s="10">
        <v>851</v>
      </c>
      <c r="C10" s="10">
        <v>85154</v>
      </c>
      <c r="D10" s="34" t="s">
        <v>143</v>
      </c>
      <c r="E10" s="31">
        <v>21000</v>
      </c>
    </row>
    <row r="11" spans="1:5" ht="35.25" customHeight="1">
      <c r="A11" s="10">
        <v>3</v>
      </c>
      <c r="B11" s="10">
        <v>926</v>
      </c>
      <c r="C11" s="10">
        <v>92604</v>
      </c>
      <c r="D11" s="29" t="s">
        <v>112</v>
      </c>
      <c r="E11" s="31">
        <v>150000</v>
      </c>
    </row>
    <row r="12" spans="1:5" ht="30" customHeight="1">
      <c r="A12" s="121" t="s">
        <v>41</v>
      </c>
      <c r="B12" s="121"/>
      <c r="C12" s="121"/>
      <c r="D12" s="121"/>
      <c r="E12" s="28">
        <v>216000</v>
      </c>
    </row>
  </sheetData>
  <mergeCells count="3">
    <mergeCell ref="A4:E4"/>
    <mergeCell ref="A12:D12"/>
    <mergeCell ref="D1:F2"/>
  </mergeCells>
  <printOptions horizontalCentered="1"/>
  <pageMargins left="0.3937007874015748" right="0.3937007874015748" top="1" bottom="0.81" header="0.5118110236220472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2007-03-30T07:09:29Z</cp:lastPrinted>
  <dcterms:created xsi:type="dcterms:W3CDTF">1998-12-09T13:02:10Z</dcterms:created>
  <dcterms:modified xsi:type="dcterms:W3CDTF">2007-03-30T08:14:38Z</dcterms:modified>
  <cp:category/>
  <cp:version/>
  <cp:contentType/>
  <cp:contentStatus/>
</cp:coreProperties>
</file>